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/>
  <xr:revisionPtr revIDLastSave="0" documentId="13_ncr:1_{E9930CB6-B9F3-4B05-9570-AF3BCD493769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CSV貼り付け" sheetId="1" r:id="rId1"/>
    <sheet name="RFM" sheetId="2" r:id="rId2"/>
    <sheet name="ダッシュボード" sheetId="3" r:id="rId3"/>
  </sheets>
  <definedNames>
    <definedName name="_xlnm._FilterDatabase" localSheetId="1" hidden="1">RFM!$A$1:$K$301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1" i="2" l="1"/>
  <c r="K300" i="2"/>
  <c r="K299" i="2"/>
  <c r="K298" i="2"/>
  <c r="K297" i="2"/>
  <c r="K296" i="2"/>
  <c r="K295" i="2"/>
  <c r="K294" i="2"/>
  <c r="K293" i="2"/>
  <c r="K292" i="2"/>
  <c r="K291" i="2"/>
  <c r="K290" i="2"/>
  <c r="K289" i="2"/>
  <c r="K288" i="2"/>
  <c r="K287" i="2"/>
  <c r="K286" i="2"/>
  <c r="K285" i="2"/>
  <c r="K284" i="2"/>
  <c r="K283" i="2"/>
  <c r="K282" i="2"/>
  <c r="K281" i="2"/>
  <c r="K280" i="2"/>
  <c r="K279" i="2"/>
  <c r="K278" i="2"/>
  <c r="K277" i="2"/>
  <c r="K276" i="2"/>
  <c r="K275" i="2"/>
  <c r="K274" i="2"/>
  <c r="K273" i="2"/>
  <c r="K272" i="2"/>
  <c r="K271" i="2"/>
  <c r="K270" i="2"/>
  <c r="K269" i="2"/>
  <c r="K268" i="2"/>
  <c r="K267" i="2"/>
  <c r="K266" i="2"/>
  <c r="K265" i="2"/>
  <c r="K264" i="2"/>
  <c r="K263" i="2"/>
  <c r="K262" i="2"/>
  <c r="K261" i="2"/>
  <c r="K260" i="2"/>
  <c r="K259" i="2"/>
  <c r="K258" i="2"/>
  <c r="K257" i="2"/>
  <c r="K256" i="2"/>
  <c r="K255" i="2"/>
  <c r="K254" i="2"/>
  <c r="K253" i="2"/>
  <c r="K252" i="2"/>
  <c r="K251" i="2"/>
  <c r="K250" i="2"/>
  <c r="K249" i="2"/>
  <c r="K248" i="2"/>
  <c r="K247" i="2"/>
  <c r="K246" i="2"/>
  <c r="K245" i="2"/>
  <c r="K244" i="2"/>
  <c r="K243" i="2"/>
  <c r="K242" i="2"/>
  <c r="K241" i="2"/>
  <c r="K240" i="2"/>
  <c r="K239" i="2"/>
  <c r="K238" i="2"/>
  <c r="K237" i="2"/>
  <c r="K236" i="2"/>
  <c r="K235" i="2"/>
  <c r="K234" i="2"/>
  <c r="K233" i="2"/>
  <c r="K232" i="2"/>
  <c r="K231" i="2"/>
  <c r="K230" i="2"/>
  <c r="K229" i="2"/>
  <c r="K228" i="2"/>
  <c r="K227" i="2"/>
  <c r="K226" i="2"/>
  <c r="K225" i="2"/>
  <c r="K224" i="2"/>
  <c r="K223" i="2"/>
  <c r="K222" i="2"/>
  <c r="K221" i="2"/>
  <c r="K220" i="2"/>
  <c r="K219" i="2"/>
  <c r="K218" i="2"/>
  <c r="K217" i="2"/>
  <c r="K216" i="2"/>
  <c r="K215" i="2"/>
  <c r="K214" i="2"/>
  <c r="K213" i="2"/>
  <c r="K212" i="2"/>
  <c r="K211" i="2"/>
  <c r="K210" i="2"/>
  <c r="K209" i="2"/>
  <c r="K208" i="2"/>
  <c r="K207" i="2"/>
  <c r="K206" i="2"/>
  <c r="K205" i="2"/>
  <c r="K204" i="2"/>
  <c r="K203" i="2"/>
  <c r="K202" i="2"/>
  <c r="K201" i="2"/>
  <c r="K200" i="2"/>
  <c r="K199" i="2"/>
  <c r="K198" i="2"/>
  <c r="K197" i="2"/>
  <c r="K196" i="2"/>
  <c r="K195" i="2"/>
  <c r="K194" i="2"/>
  <c r="K193" i="2"/>
  <c r="K192" i="2"/>
  <c r="K191" i="2"/>
  <c r="K190" i="2"/>
  <c r="K189" i="2"/>
  <c r="K188" i="2"/>
  <c r="K187" i="2"/>
  <c r="K186" i="2"/>
  <c r="K185" i="2"/>
  <c r="K184" i="2"/>
  <c r="K183" i="2"/>
  <c r="K182" i="2"/>
  <c r="K181" i="2"/>
  <c r="K180" i="2"/>
  <c r="K179" i="2"/>
  <c r="K178" i="2"/>
  <c r="K177" i="2"/>
  <c r="K176" i="2"/>
  <c r="K175" i="2"/>
  <c r="K174" i="2"/>
  <c r="K173" i="2"/>
  <c r="K172" i="2"/>
  <c r="K171" i="2"/>
  <c r="K170" i="2"/>
  <c r="K169" i="2"/>
  <c r="K168" i="2"/>
  <c r="K167" i="2"/>
  <c r="K166" i="2"/>
  <c r="K165" i="2"/>
  <c r="K164" i="2"/>
  <c r="K163" i="2"/>
  <c r="K162" i="2"/>
  <c r="K161" i="2"/>
  <c r="K160" i="2"/>
  <c r="K159" i="2"/>
  <c r="K158" i="2"/>
  <c r="K157" i="2"/>
  <c r="K156" i="2"/>
  <c r="K155" i="2"/>
  <c r="K154" i="2"/>
  <c r="K153" i="2"/>
  <c r="K152" i="2"/>
  <c r="K151" i="2"/>
  <c r="K150" i="2"/>
  <c r="K149" i="2"/>
  <c r="K148" i="2"/>
  <c r="K147" i="2"/>
  <c r="K146" i="2"/>
  <c r="K145" i="2"/>
  <c r="K144" i="2"/>
  <c r="K143" i="2"/>
  <c r="K142" i="2"/>
  <c r="K141" i="2"/>
  <c r="K140" i="2"/>
  <c r="K139" i="2"/>
  <c r="K138" i="2"/>
  <c r="K137" i="2"/>
  <c r="K136" i="2"/>
  <c r="K135" i="2"/>
  <c r="K134" i="2"/>
  <c r="K133" i="2"/>
  <c r="K132" i="2"/>
  <c r="K131" i="2"/>
  <c r="K130" i="2"/>
  <c r="K129" i="2"/>
  <c r="K128" i="2"/>
  <c r="K127" i="2"/>
  <c r="K126" i="2"/>
  <c r="K125" i="2"/>
  <c r="K124" i="2"/>
  <c r="K123" i="2"/>
  <c r="K122" i="2"/>
  <c r="K121" i="2"/>
  <c r="K120" i="2"/>
  <c r="K119" i="2"/>
  <c r="K118" i="2"/>
  <c r="K117" i="2"/>
  <c r="K116" i="2"/>
  <c r="K115" i="2"/>
  <c r="K114" i="2"/>
  <c r="K113" i="2"/>
  <c r="K112" i="2"/>
  <c r="K111" i="2"/>
  <c r="K110" i="2"/>
  <c r="K109" i="2"/>
  <c r="K108" i="2"/>
  <c r="K107" i="2"/>
  <c r="K106" i="2"/>
  <c r="K105" i="2"/>
  <c r="K104" i="2"/>
  <c r="K103" i="2"/>
  <c r="K102" i="2"/>
  <c r="K101" i="2"/>
  <c r="K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G182" i="2" s="1"/>
  <c r="J182" i="2" s="1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G200" i="2" s="1"/>
  <c r="J200" i="2" s="1"/>
  <c r="D201" i="2"/>
  <c r="D202" i="2"/>
  <c r="D203" i="2"/>
  <c r="D204" i="2"/>
  <c r="D205" i="2"/>
  <c r="D206" i="2"/>
  <c r="D207" i="2"/>
  <c r="G207" i="2" s="1"/>
  <c r="J207" i="2" s="1"/>
  <c r="D208" i="2"/>
  <c r="D209" i="2"/>
  <c r="D210" i="2"/>
  <c r="G210" i="2" s="1"/>
  <c r="J210" i="2" s="1"/>
  <c r="D211" i="2"/>
  <c r="D212" i="2"/>
  <c r="D213" i="2"/>
  <c r="D214" i="2"/>
  <c r="D215" i="2"/>
  <c r="D216" i="2"/>
  <c r="D217" i="2"/>
  <c r="G217" i="2" s="1"/>
  <c r="J217" i="2" s="1"/>
  <c r="D218" i="2"/>
  <c r="G218" i="2" s="1"/>
  <c r="J218" i="2" s="1"/>
  <c r="D219" i="2"/>
  <c r="D220" i="2"/>
  <c r="D221" i="2"/>
  <c r="D222" i="2"/>
  <c r="D223" i="2"/>
  <c r="D224" i="2"/>
  <c r="D225" i="2"/>
  <c r="D226" i="2"/>
  <c r="D227" i="2"/>
  <c r="D228" i="2"/>
  <c r="G228" i="2" s="1"/>
  <c r="J228" i="2" s="1"/>
  <c r="D229" i="2"/>
  <c r="D230" i="2"/>
  <c r="D231" i="2"/>
  <c r="D232" i="2"/>
  <c r="D233" i="2"/>
  <c r="D234" i="2"/>
  <c r="D235" i="2"/>
  <c r="D236" i="2"/>
  <c r="D237" i="2"/>
  <c r="G237" i="2" s="1"/>
  <c r="J237" i="2" s="1"/>
  <c r="D238" i="2"/>
  <c r="D239" i="2"/>
  <c r="D240" i="2"/>
  <c r="D241" i="2"/>
  <c r="D242" i="2"/>
  <c r="G242" i="2" s="1"/>
  <c r="J242" i="2" s="1"/>
  <c r="D243" i="2"/>
  <c r="D244" i="2"/>
  <c r="D245" i="2"/>
  <c r="D246" i="2"/>
  <c r="D247" i="2"/>
  <c r="G247" i="2" s="1"/>
  <c r="J247" i="2" s="1"/>
  <c r="D248" i="2"/>
  <c r="G248" i="2" s="1"/>
  <c r="J248" i="2" s="1"/>
  <c r="D249" i="2"/>
  <c r="G249" i="2" s="1"/>
  <c r="J249" i="2" s="1"/>
  <c r="D250" i="2"/>
  <c r="D251" i="2"/>
  <c r="D252" i="2"/>
  <c r="D253" i="2"/>
  <c r="D254" i="2"/>
  <c r="D255" i="2"/>
  <c r="D256" i="2"/>
  <c r="D257" i="2"/>
  <c r="D258" i="2"/>
  <c r="G258" i="2" s="1"/>
  <c r="J258" i="2" s="1"/>
  <c r="D259" i="2"/>
  <c r="G259" i="2" s="1"/>
  <c r="J259" i="2" s="1"/>
  <c r="D260" i="2"/>
  <c r="D261" i="2"/>
  <c r="D262" i="2"/>
  <c r="D263" i="2"/>
  <c r="D264" i="2"/>
  <c r="D265" i="2"/>
  <c r="D266" i="2"/>
  <c r="D267" i="2"/>
  <c r="D268" i="2"/>
  <c r="D269" i="2"/>
  <c r="D270" i="2"/>
  <c r="G270" i="2" s="1"/>
  <c r="J270" i="2" s="1"/>
  <c r="D271" i="2"/>
  <c r="D272" i="2"/>
  <c r="D273" i="2"/>
  <c r="D274" i="2"/>
  <c r="D275" i="2"/>
  <c r="D276" i="2"/>
  <c r="G276" i="2" s="1"/>
  <c r="J276" i="2" s="1"/>
  <c r="D277" i="2"/>
  <c r="G277" i="2" s="1"/>
  <c r="J277" i="2" s="1"/>
  <c r="D278" i="2"/>
  <c r="G278" i="2" s="1"/>
  <c r="J278" i="2" s="1"/>
  <c r="D279" i="2"/>
  <c r="D280" i="2"/>
  <c r="D281" i="2"/>
  <c r="D282" i="2"/>
  <c r="D283" i="2"/>
  <c r="D284" i="2"/>
  <c r="D285" i="2"/>
  <c r="D286" i="2"/>
  <c r="D287" i="2"/>
  <c r="D288" i="2"/>
  <c r="G288" i="2" s="1"/>
  <c r="J288" i="2" s="1"/>
  <c r="D289" i="2"/>
  <c r="G289" i="2" s="1"/>
  <c r="J289" i="2" s="1"/>
  <c r="D290" i="2"/>
  <c r="D291" i="2"/>
  <c r="D292" i="2"/>
  <c r="G292" i="2" s="1"/>
  <c r="J292" i="2" s="1"/>
  <c r="D293" i="2"/>
  <c r="D294" i="2"/>
  <c r="D295" i="2"/>
  <c r="D296" i="2"/>
  <c r="D297" i="2"/>
  <c r="D298" i="2"/>
  <c r="D299" i="2"/>
  <c r="D300" i="2"/>
  <c r="G300" i="2" s="1"/>
  <c r="J300" i="2" s="1"/>
  <c r="D301" i="2"/>
  <c r="D2" i="2"/>
  <c r="C3" i="2"/>
  <c r="C4" i="2"/>
  <c r="C5" i="2"/>
  <c r="C6" i="2"/>
  <c r="F6" i="2" s="1"/>
  <c r="I6" i="2" s="1"/>
  <c r="C7" i="2"/>
  <c r="C8" i="2"/>
  <c r="C9" i="2"/>
  <c r="C10" i="2"/>
  <c r="C11" i="2"/>
  <c r="C12" i="2"/>
  <c r="C13" i="2"/>
  <c r="C14" i="2"/>
  <c r="C15" i="2"/>
  <c r="C16" i="2"/>
  <c r="F16" i="2" s="1"/>
  <c r="I16" i="2" s="1"/>
  <c r="C17" i="2"/>
  <c r="C18" i="2"/>
  <c r="C19" i="2"/>
  <c r="C20" i="2"/>
  <c r="C21" i="2"/>
  <c r="C22" i="2"/>
  <c r="C23" i="2"/>
  <c r="C24" i="2"/>
  <c r="C25" i="2"/>
  <c r="C26" i="2"/>
  <c r="C27" i="2"/>
  <c r="C28" i="2"/>
  <c r="F28" i="2" s="1"/>
  <c r="I28" i="2" s="1"/>
  <c r="C29" i="2"/>
  <c r="C30" i="2"/>
  <c r="C31" i="2"/>
  <c r="C32" i="2"/>
  <c r="C33" i="2"/>
  <c r="C34" i="2"/>
  <c r="C35" i="2"/>
  <c r="C36" i="2"/>
  <c r="F36" i="2" s="1"/>
  <c r="I36" i="2" s="1"/>
  <c r="C37" i="2"/>
  <c r="C38" i="2"/>
  <c r="F38" i="2" s="1"/>
  <c r="I38" i="2" s="1"/>
  <c r="C39" i="2"/>
  <c r="F39" i="2" s="1"/>
  <c r="I39" i="2" s="1"/>
  <c r="C40" i="2"/>
  <c r="C41" i="2"/>
  <c r="F41" i="2" s="1"/>
  <c r="I41" i="2" s="1"/>
  <c r="C42" i="2"/>
  <c r="F42" i="2" s="1"/>
  <c r="I42" i="2" s="1"/>
  <c r="C43" i="2"/>
  <c r="C44" i="2"/>
  <c r="C45" i="2"/>
  <c r="C46" i="2"/>
  <c r="F46" i="2" s="1"/>
  <c r="I46" i="2" s="1"/>
  <c r="C47" i="2"/>
  <c r="C48" i="2"/>
  <c r="C49" i="2"/>
  <c r="C50" i="2"/>
  <c r="C51" i="2"/>
  <c r="F51" i="2" s="1"/>
  <c r="I51" i="2" s="1"/>
  <c r="C52" i="2"/>
  <c r="F52" i="2" s="1"/>
  <c r="I52" i="2" s="1"/>
  <c r="C53" i="2"/>
  <c r="C54" i="2"/>
  <c r="C55" i="2"/>
  <c r="C56" i="2"/>
  <c r="F56" i="2" s="1"/>
  <c r="I56" i="2" s="1"/>
  <c r="C57" i="2"/>
  <c r="C58" i="2"/>
  <c r="F58" i="2" s="1"/>
  <c r="I58" i="2" s="1"/>
  <c r="C59" i="2"/>
  <c r="C60" i="2"/>
  <c r="C61" i="2"/>
  <c r="C62" i="2"/>
  <c r="C63" i="2"/>
  <c r="C64" i="2"/>
  <c r="C65" i="2"/>
  <c r="C66" i="2"/>
  <c r="F66" i="2" s="1"/>
  <c r="I66" i="2" s="1"/>
  <c r="C67" i="2"/>
  <c r="C68" i="2"/>
  <c r="F68" i="2" s="1"/>
  <c r="I68" i="2" s="1"/>
  <c r="C69" i="2"/>
  <c r="C70" i="2"/>
  <c r="C71" i="2"/>
  <c r="F71" i="2" s="1"/>
  <c r="I71" i="2" s="1"/>
  <c r="C72" i="2"/>
  <c r="C73" i="2"/>
  <c r="C74" i="2"/>
  <c r="C75" i="2"/>
  <c r="C76" i="2"/>
  <c r="F76" i="2" s="1"/>
  <c r="I76" i="2" s="1"/>
  <c r="C77" i="2"/>
  <c r="C78" i="2"/>
  <c r="C79" i="2"/>
  <c r="F79" i="2" s="1"/>
  <c r="I79" i="2" s="1"/>
  <c r="C80" i="2"/>
  <c r="C81" i="2"/>
  <c r="C82" i="2"/>
  <c r="C83" i="2"/>
  <c r="C84" i="2"/>
  <c r="C85" i="2"/>
  <c r="C86" i="2"/>
  <c r="F86" i="2" s="1"/>
  <c r="I86" i="2" s="1"/>
  <c r="C87" i="2"/>
  <c r="C88" i="2"/>
  <c r="C89" i="2"/>
  <c r="C90" i="2"/>
  <c r="C91" i="2"/>
  <c r="F91" i="2" s="1"/>
  <c r="I91" i="2" s="1"/>
  <c r="C92" i="2"/>
  <c r="C93" i="2"/>
  <c r="C94" i="2"/>
  <c r="C95" i="2"/>
  <c r="C96" i="2"/>
  <c r="F96" i="2" s="1"/>
  <c r="I96" i="2" s="1"/>
  <c r="C97" i="2"/>
  <c r="F97" i="2" s="1"/>
  <c r="I97" i="2" s="1"/>
  <c r="C98" i="2"/>
  <c r="C99" i="2"/>
  <c r="F99" i="2" s="1"/>
  <c r="I99" i="2" s="1"/>
  <c r="C100" i="2"/>
  <c r="C101" i="2"/>
  <c r="C102" i="2"/>
  <c r="F102" i="2" s="1"/>
  <c r="I102" i="2" s="1"/>
  <c r="C103" i="2"/>
  <c r="C104" i="2"/>
  <c r="C105" i="2"/>
  <c r="C106" i="2"/>
  <c r="C107" i="2"/>
  <c r="C108" i="2"/>
  <c r="C109" i="2"/>
  <c r="F109" i="2" s="1"/>
  <c r="I109" i="2" s="1"/>
  <c r="C110" i="2"/>
  <c r="C111" i="2"/>
  <c r="C112" i="2"/>
  <c r="C113" i="2"/>
  <c r="C114" i="2"/>
  <c r="C115" i="2"/>
  <c r="C116" i="2"/>
  <c r="F116" i="2" s="1"/>
  <c r="I116" i="2" s="1"/>
  <c r="C117" i="2"/>
  <c r="C118" i="2"/>
  <c r="F118" i="2" s="1"/>
  <c r="I118" i="2" s="1"/>
  <c r="C119" i="2"/>
  <c r="C120" i="2"/>
  <c r="C121" i="2"/>
  <c r="F121" i="2" s="1"/>
  <c r="I121" i="2" s="1"/>
  <c r="C122" i="2"/>
  <c r="C123" i="2"/>
  <c r="C124" i="2"/>
  <c r="C125" i="2"/>
  <c r="C126" i="2"/>
  <c r="F126" i="2" s="1"/>
  <c r="I126" i="2" s="1"/>
  <c r="C127" i="2"/>
  <c r="C128" i="2"/>
  <c r="C129" i="2"/>
  <c r="F129" i="2" s="1"/>
  <c r="I129" i="2" s="1"/>
  <c r="C130" i="2"/>
  <c r="C131" i="2"/>
  <c r="C132" i="2"/>
  <c r="F132" i="2" s="1"/>
  <c r="I132" i="2" s="1"/>
  <c r="C133" i="2"/>
  <c r="C134" i="2"/>
  <c r="C135" i="2"/>
  <c r="C136" i="2"/>
  <c r="F136" i="2" s="1"/>
  <c r="I136" i="2" s="1"/>
  <c r="C137" i="2"/>
  <c r="C138" i="2"/>
  <c r="C139" i="2"/>
  <c r="F139" i="2" s="1"/>
  <c r="I139" i="2" s="1"/>
  <c r="C140" i="2"/>
  <c r="C141" i="2"/>
  <c r="C142" i="2"/>
  <c r="C143" i="2"/>
  <c r="C144" i="2"/>
  <c r="C145" i="2"/>
  <c r="C146" i="2"/>
  <c r="C147" i="2"/>
  <c r="C148" i="2"/>
  <c r="F148" i="2" s="1"/>
  <c r="I148" i="2" s="1"/>
  <c r="C149" i="2"/>
  <c r="C150" i="2"/>
  <c r="C151" i="2"/>
  <c r="C152" i="2"/>
  <c r="C153" i="2"/>
  <c r="C154" i="2"/>
  <c r="C155" i="2"/>
  <c r="C156" i="2"/>
  <c r="C157" i="2"/>
  <c r="C158" i="2"/>
  <c r="C159" i="2"/>
  <c r="F159" i="2" s="1"/>
  <c r="I159" i="2" s="1"/>
  <c r="C160" i="2"/>
  <c r="C161" i="2"/>
  <c r="F161" i="2" s="1"/>
  <c r="I161" i="2" s="1"/>
  <c r="C162" i="2"/>
  <c r="F162" i="2" s="1"/>
  <c r="I162" i="2" s="1"/>
  <c r="C163" i="2"/>
  <c r="C164" i="2"/>
  <c r="C165" i="2"/>
  <c r="C166" i="2"/>
  <c r="C167" i="2"/>
  <c r="C168" i="2"/>
  <c r="F168" i="2" s="1"/>
  <c r="I168" i="2" s="1"/>
  <c r="C169" i="2"/>
  <c r="C170" i="2"/>
  <c r="C171" i="2"/>
  <c r="F171" i="2" s="1"/>
  <c r="I171" i="2" s="1"/>
  <c r="C172" i="2"/>
  <c r="C173" i="2"/>
  <c r="C174" i="2"/>
  <c r="C175" i="2"/>
  <c r="C176" i="2"/>
  <c r="C177" i="2"/>
  <c r="C178" i="2"/>
  <c r="F178" i="2" s="1"/>
  <c r="I178" i="2" s="1"/>
  <c r="C179" i="2"/>
  <c r="C180" i="2"/>
  <c r="C181" i="2"/>
  <c r="C182" i="2"/>
  <c r="C183" i="2"/>
  <c r="C184" i="2"/>
  <c r="C185" i="2"/>
  <c r="C186" i="2"/>
  <c r="C187" i="2"/>
  <c r="C188" i="2"/>
  <c r="F188" i="2" s="1"/>
  <c r="I188" i="2" s="1"/>
  <c r="C189" i="2"/>
  <c r="F189" i="2" s="1"/>
  <c r="I189" i="2" s="1"/>
  <c r="C190" i="2"/>
  <c r="C191" i="2"/>
  <c r="F191" i="2" s="1"/>
  <c r="I191" i="2" s="1"/>
  <c r="C192" i="2"/>
  <c r="F192" i="2" s="1"/>
  <c r="I192" i="2" s="1"/>
  <c r="C193" i="2"/>
  <c r="C194" i="2"/>
  <c r="C195" i="2"/>
  <c r="C196" i="2"/>
  <c r="F196" i="2" s="1"/>
  <c r="I196" i="2" s="1"/>
  <c r="C197" i="2"/>
  <c r="C198" i="2"/>
  <c r="C199" i="2"/>
  <c r="F199" i="2" s="1"/>
  <c r="I199" i="2" s="1"/>
  <c r="C200" i="2"/>
  <c r="C201" i="2"/>
  <c r="C202" i="2"/>
  <c r="C203" i="2"/>
  <c r="C204" i="2"/>
  <c r="C205" i="2"/>
  <c r="C206" i="2"/>
  <c r="C207" i="2"/>
  <c r="F207" i="2" s="1"/>
  <c r="I207" i="2" s="1"/>
  <c r="C208" i="2"/>
  <c r="F208" i="2" s="1"/>
  <c r="I208" i="2" s="1"/>
  <c r="C209" i="2"/>
  <c r="C210" i="2"/>
  <c r="C211" i="2"/>
  <c r="C212" i="2"/>
  <c r="F212" i="2" s="1"/>
  <c r="I212" i="2" s="1"/>
  <c r="C213" i="2"/>
  <c r="C214" i="2"/>
  <c r="C215" i="2"/>
  <c r="C216" i="2"/>
  <c r="C217" i="2"/>
  <c r="F217" i="2" s="1"/>
  <c r="I217" i="2" s="1"/>
  <c r="C218" i="2"/>
  <c r="F218" i="2" s="1"/>
  <c r="I218" i="2" s="1"/>
  <c r="C219" i="2"/>
  <c r="F219" i="2" s="1"/>
  <c r="I219" i="2" s="1"/>
  <c r="C220" i="2"/>
  <c r="C221" i="2"/>
  <c r="C222" i="2"/>
  <c r="F222" i="2" s="1"/>
  <c r="I222" i="2" s="1"/>
  <c r="C223" i="2"/>
  <c r="C224" i="2"/>
  <c r="C225" i="2"/>
  <c r="C226" i="2"/>
  <c r="C227" i="2"/>
  <c r="F227" i="2" s="1"/>
  <c r="I227" i="2" s="1"/>
  <c r="C228" i="2"/>
  <c r="F228" i="2" s="1"/>
  <c r="I228" i="2" s="1"/>
  <c r="C229" i="2"/>
  <c r="C230" i="2"/>
  <c r="C231" i="2"/>
  <c r="C232" i="2"/>
  <c r="C233" i="2"/>
  <c r="C234" i="2"/>
  <c r="C235" i="2"/>
  <c r="C236" i="2"/>
  <c r="C237" i="2"/>
  <c r="C238" i="2"/>
  <c r="F238" i="2" s="1"/>
  <c r="I238" i="2" s="1"/>
  <c r="C239" i="2"/>
  <c r="F239" i="2" s="1"/>
  <c r="I239" i="2" s="1"/>
  <c r="C240" i="2"/>
  <c r="C241" i="2"/>
  <c r="C242" i="2"/>
  <c r="C243" i="2"/>
  <c r="C244" i="2"/>
  <c r="C245" i="2"/>
  <c r="C246" i="2"/>
  <c r="C247" i="2"/>
  <c r="C248" i="2"/>
  <c r="F248" i="2" s="1"/>
  <c r="I248" i="2" s="1"/>
  <c r="C249" i="2"/>
  <c r="F249" i="2" s="1"/>
  <c r="I249" i="2" s="1"/>
  <c r="C250" i="2"/>
  <c r="C251" i="2"/>
  <c r="C252" i="2"/>
  <c r="C253" i="2"/>
  <c r="C254" i="2"/>
  <c r="C255" i="2"/>
  <c r="C256" i="2"/>
  <c r="C257" i="2"/>
  <c r="C258" i="2"/>
  <c r="F258" i="2" s="1"/>
  <c r="I258" i="2" s="1"/>
  <c r="C259" i="2"/>
  <c r="F259" i="2" s="1"/>
  <c r="I259" i="2" s="1"/>
  <c r="C260" i="2"/>
  <c r="C261" i="2"/>
  <c r="F261" i="2" s="1"/>
  <c r="I261" i="2" s="1"/>
  <c r="C262" i="2"/>
  <c r="C263" i="2"/>
  <c r="C264" i="2"/>
  <c r="C265" i="2"/>
  <c r="C266" i="2"/>
  <c r="F266" i="2" s="1"/>
  <c r="I266" i="2" s="1"/>
  <c r="C267" i="2"/>
  <c r="C268" i="2"/>
  <c r="F268" i="2" s="1"/>
  <c r="I268" i="2" s="1"/>
  <c r="C269" i="2"/>
  <c r="F269" i="2" s="1"/>
  <c r="I269" i="2" s="1"/>
  <c r="C270" i="2"/>
  <c r="C271" i="2"/>
  <c r="F271" i="2" s="1"/>
  <c r="I271" i="2" s="1"/>
  <c r="C272" i="2"/>
  <c r="C273" i="2"/>
  <c r="C274" i="2"/>
  <c r="C275" i="2"/>
  <c r="C276" i="2"/>
  <c r="F276" i="2" s="1"/>
  <c r="I276" i="2" s="1"/>
  <c r="C277" i="2"/>
  <c r="F277" i="2" s="1"/>
  <c r="I277" i="2" s="1"/>
  <c r="C278" i="2"/>
  <c r="C279" i="2"/>
  <c r="C280" i="2"/>
  <c r="C281" i="2"/>
  <c r="C282" i="2"/>
  <c r="F282" i="2" s="1"/>
  <c r="I282" i="2" s="1"/>
  <c r="C283" i="2"/>
  <c r="C284" i="2"/>
  <c r="C285" i="2"/>
  <c r="C286" i="2"/>
  <c r="C287" i="2"/>
  <c r="C288" i="2"/>
  <c r="C289" i="2"/>
  <c r="F289" i="2" s="1"/>
  <c r="I289" i="2" s="1"/>
  <c r="C290" i="2"/>
  <c r="C291" i="2"/>
  <c r="C292" i="2"/>
  <c r="C293" i="2"/>
  <c r="C294" i="2"/>
  <c r="C295" i="2"/>
  <c r="C296" i="2"/>
  <c r="F296" i="2" s="1"/>
  <c r="I296" i="2" s="1"/>
  <c r="C297" i="2"/>
  <c r="C298" i="2"/>
  <c r="C299" i="2"/>
  <c r="C300" i="2"/>
  <c r="C301" i="2"/>
  <c r="C2" i="2"/>
  <c r="B3" i="2"/>
  <c r="B4" i="2"/>
  <c r="B5" i="2"/>
  <c r="B6" i="2"/>
  <c r="B7" i="2"/>
  <c r="B8" i="2"/>
  <c r="E8" i="2" s="1"/>
  <c r="H8" i="2" s="1"/>
  <c r="K8" i="2" s="1"/>
  <c r="B9" i="2"/>
  <c r="B10" i="2"/>
  <c r="B11" i="2"/>
  <c r="E11" i="2" s="1"/>
  <c r="H11" i="2" s="1"/>
  <c r="K11" i="2" s="1"/>
  <c r="B12" i="2"/>
  <c r="B13" i="2"/>
  <c r="B14" i="2"/>
  <c r="B15" i="2"/>
  <c r="B16" i="2"/>
  <c r="B17" i="2"/>
  <c r="B18" i="2"/>
  <c r="B19" i="2"/>
  <c r="B20" i="2"/>
  <c r="E20" i="2" s="1"/>
  <c r="H20" i="2" s="1"/>
  <c r="K20" i="2" s="1"/>
  <c r="B21" i="2"/>
  <c r="B22" i="2"/>
  <c r="B23" i="2"/>
  <c r="B24" i="2"/>
  <c r="B25" i="2"/>
  <c r="B26" i="2"/>
  <c r="B27" i="2"/>
  <c r="B28" i="2"/>
  <c r="B29" i="2"/>
  <c r="E29" i="2" s="1"/>
  <c r="H29" i="2" s="1"/>
  <c r="K29" i="2" s="1"/>
  <c r="B30" i="2"/>
  <c r="B31" i="2"/>
  <c r="B32" i="2"/>
  <c r="B33" i="2"/>
  <c r="B34" i="2"/>
  <c r="B35" i="2"/>
  <c r="B36" i="2"/>
  <c r="B37" i="2"/>
  <c r="B38" i="2"/>
  <c r="E38" i="2" s="1"/>
  <c r="H38" i="2" s="1"/>
  <c r="K38" i="2" s="1"/>
  <c r="B39" i="2"/>
  <c r="B40" i="2"/>
  <c r="B41" i="2"/>
  <c r="E41" i="2" s="1"/>
  <c r="H41" i="2" s="1"/>
  <c r="K41" i="2" s="1"/>
  <c r="B42" i="2"/>
  <c r="B43" i="2"/>
  <c r="B44" i="2"/>
  <c r="B45" i="2"/>
  <c r="B46" i="2"/>
  <c r="E46" i="2" s="1"/>
  <c r="H46" i="2" s="1"/>
  <c r="B47" i="2"/>
  <c r="B48" i="2"/>
  <c r="B49" i="2"/>
  <c r="E49" i="2" s="1"/>
  <c r="H49" i="2" s="1"/>
  <c r="B50" i="2"/>
  <c r="B51" i="2"/>
  <c r="E51" i="2" s="1"/>
  <c r="H51" i="2" s="1"/>
  <c r="B52" i="2"/>
  <c r="B53" i="2"/>
  <c r="B54" i="2"/>
  <c r="B55" i="2"/>
  <c r="B56" i="2"/>
  <c r="B57" i="2"/>
  <c r="E57" i="2" s="1"/>
  <c r="H57" i="2" s="1"/>
  <c r="B58" i="2"/>
  <c r="B59" i="2"/>
  <c r="E59" i="2" s="1"/>
  <c r="H59" i="2" s="1"/>
  <c r="B60" i="2"/>
  <c r="B61" i="2"/>
  <c r="B62" i="2"/>
  <c r="B63" i="2"/>
  <c r="B64" i="2"/>
  <c r="B65" i="2"/>
  <c r="B66" i="2"/>
  <c r="B67" i="2"/>
  <c r="E67" i="2" s="1"/>
  <c r="H67" i="2" s="1"/>
  <c r="B68" i="2"/>
  <c r="B69" i="2"/>
  <c r="E69" i="2" s="1"/>
  <c r="H69" i="2" s="1"/>
  <c r="B70" i="2"/>
  <c r="B71" i="2"/>
  <c r="B72" i="2"/>
  <c r="B73" i="2"/>
  <c r="B74" i="2"/>
  <c r="B75" i="2"/>
  <c r="B76" i="2"/>
  <c r="E76" i="2" s="1"/>
  <c r="H76" i="2" s="1"/>
  <c r="B77" i="2"/>
  <c r="B78" i="2"/>
  <c r="B79" i="2"/>
  <c r="E79" i="2" s="1"/>
  <c r="H79" i="2" s="1"/>
  <c r="B80" i="2"/>
  <c r="B81" i="2"/>
  <c r="B82" i="2"/>
  <c r="B83" i="2"/>
  <c r="B84" i="2"/>
  <c r="B85" i="2"/>
  <c r="B86" i="2"/>
  <c r="B87" i="2"/>
  <c r="E87" i="2" s="1"/>
  <c r="H87" i="2" s="1"/>
  <c r="B88" i="2"/>
  <c r="B89" i="2"/>
  <c r="E89" i="2" s="1"/>
  <c r="H89" i="2" s="1"/>
  <c r="B90" i="2"/>
  <c r="E90" i="2" s="1"/>
  <c r="H90" i="2" s="1"/>
  <c r="B91" i="2"/>
  <c r="B92" i="2"/>
  <c r="B93" i="2"/>
  <c r="B94" i="2"/>
  <c r="B95" i="2"/>
  <c r="B96" i="2"/>
  <c r="B97" i="2"/>
  <c r="E97" i="2" s="1"/>
  <c r="H97" i="2" s="1"/>
  <c r="B98" i="2"/>
  <c r="B99" i="2"/>
  <c r="E99" i="2" s="1"/>
  <c r="H99" i="2" s="1"/>
  <c r="B100" i="2"/>
  <c r="E100" i="2" s="1"/>
  <c r="H100" i="2" s="1"/>
  <c r="B101" i="2"/>
  <c r="B102" i="2"/>
  <c r="B103" i="2"/>
  <c r="B104" i="2"/>
  <c r="B105" i="2"/>
  <c r="B106" i="2"/>
  <c r="B107" i="2"/>
  <c r="E107" i="2" s="1"/>
  <c r="H107" i="2" s="1"/>
  <c r="B108" i="2"/>
  <c r="E108" i="2" s="1"/>
  <c r="H108" i="2" s="1"/>
  <c r="B109" i="2"/>
  <c r="B110" i="2"/>
  <c r="E110" i="2" s="1"/>
  <c r="H110" i="2" s="1"/>
  <c r="B111" i="2"/>
  <c r="B112" i="2"/>
  <c r="B113" i="2"/>
  <c r="B114" i="2"/>
  <c r="B115" i="2"/>
  <c r="B116" i="2"/>
  <c r="B117" i="2"/>
  <c r="B118" i="2"/>
  <c r="B119" i="2"/>
  <c r="B120" i="2"/>
  <c r="E120" i="2" s="1"/>
  <c r="H120" i="2" s="1"/>
  <c r="B121" i="2"/>
  <c r="B122" i="2"/>
  <c r="B123" i="2"/>
  <c r="B124" i="2"/>
  <c r="B125" i="2"/>
  <c r="B126" i="2"/>
  <c r="B127" i="2"/>
  <c r="B128" i="2"/>
  <c r="E128" i="2" s="1"/>
  <c r="H128" i="2" s="1"/>
  <c r="B129" i="2"/>
  <c r="B130" i="2"/>
  <c r="E130" i="2" s="1"/>
  <c r="H130" i="2" s="1"/>
  <c r="B131" i="2"/>
  <c r="B132" i="2"/>
  <c r="B133" i="2"/>
  <c r="B134" i="2"/>
  <c r="B135" i="2"/>
  <c r="B136" i="2"/>
  <c r="E136" i="2" s="1"/>
  <c r="H136" i="2" s="1"/>
  <c r="B137" i="2"/>
  <c r="B138" i="2"/>
  <c r="E138" i="2" s="1"/>
  <c r="H138" i="2" s="1"/>
  <c r="B139" i="2"/>
  <c r="B140" i="2"/>
  <c r="B141" i="2"/>
  <c r="E141" i="2" s="1"/>
  <c r="H141" i="2" s="1"/>
  <c r="B142" i="2"/>
  <c r="B143" i="2"/>
  <c r="B144" i="2"/>
  <c r="B145" i="2"/>
  <c r="B146" i="2"/>
  <c r="B147" i="2"/>
  <c r="E147" i="2" s="1"/>
  <c r="H147" i="2" s="1"/>
  <c r="B148" i="2"/>
  <c r="B149" i="2"/>
  <c r="B150" i="2"/>
  <c r="B151" i="2"/>
  <c r="E151" i="2" s="1"/>
  <c r="H151" i="2" s="1"/>
  <c r="B152" i="2"/>
  <c r="B153" i="2"/>
  <c r="B154" i="2"/>
  <c r="B155" i="2"/>
  <c r="B156" i="2"/>
  <c r="B157" i="2"/>
  <c r="B158" i="2"/>
  <c r="E158" i="2" s="1"/>
  <c r="H158" i="2" s="1"/>
  <c r="B159" i="2"/>
  <c r="B160" i="2"/>
  <c r="E160" i="2" s="1"/>
  <c r="H160" i="2" s="1"/>
  <c r="B161" i="2"/>
  <c r="B162" i="2"/>
  <c r="B163" i="2"/>
  <c r="B164" i="2"/>
  <c r="B165" i="2"/>
  <c r="B166" i="2"/>
  <c r="B167" i="2"/>
  <c r="B168" i="2"/>
  <c r="B169" i="2"/>
  <c r="B170" i="2"/>
  <c r="E170" i="2" s="1"/>
  <c r="H170" i="2" s="1"/>
  <c r="B171" i="2"/>
  <c r="B172" i="2"/>
  <c r="B173" i="2"/>
  <c r="B174" i="2"/>
  <c r="B175" i="2"/>
  <c r="B176" i="2"/>
  <c r="E176" i="2" s="1"/>
  <c r="H176" i="2" s="1"/>
  <c r="B177" i="2"/>
  <c r="B178" i="2"/>
  <c r="E178" i="2" s="1"/>
  <c r="H178" i="2" s="1"/>
  <c r="B179" i="2"/>
  <c r="B180" i="2"/>
  <c r="B181" i="2"/>
  <c r="E181" i="2" s="1"/>
  <c r="H181" i="2" s="1"/>
  <c r="B182" i="2"/>
  <c r="B183" i="2"/>
  <c r="B184" i="2"/>
  <c r="B185" i="2"/>
  <c r="B186" i="2"/>
  <c r="B187" i="2"/>
  <c r="B188" i="2"/>
  <c r="B189" i="2"/>
  <c r="E189" i="2" s="1"/>
  <c r="H189" i="2" s="1"/>
  <c r="B190" i="2"/>
  <c r="B191" i="2"/>
  <c r="E191" i="2" s="1"/>
  <c r="H191" i="2" s="1"/>
  <c r="B192" i="2"/>
  <c r="B193" i="2"/>
  <c r="B194" i="2"/>
  <c r="B195" i="2"/>
  <c r="B196" i="2"/>
  <c r="E196" i="2" s="1"/>
  <c r="H196" i="2" s="1"/>
  <c r="B197" i="2"/>
  <c r="E197" i="2" s="1"/>
  <c r="H197" i="2" s="1"/>
  <c r="B198" i="2"/>
  <c r="B199" i="2"/>
  <c r="E199" i="2" s="1"/>
  <c r="H199" i="2" s="1"/>
  <c r="B200" i="2"/>
  <c r="B201" i="2"/>
  <c r="B202" i="2"/>
  <c r="B203" i="2"/>
  <c r="B204" i="2"/>
  <c r="B205" i="2"/>
  <c r="B206" i="2"/>
  <c r="E206" i="2" s="1"/>
  <c r="H206" i="2" s="1"/>
  <c r="B207" i="2"/>
  <c r="E207" i="2" s="1"/>
  <c r="H207" i="2" s="1"/>
  <c r="B208" i="2"/>
  <c r="E208" i="2" s="1"/>
  <c r="H208" i="2" s="1"/>
  <c r="B209" i="2"/>
  <c r="B210" i="2"/>
  <c r="B211" i="2"/>
  <c r="E211" i="2" s="1"/>
  <c r="H211" i="2" s="1"/>
  <c r="B212" i="2"/>
  <c r="B213" i="2"/>
  <c r="B214" i="2"/>
  <c r="B215" i="2"/>
  <c r="B216" i="2"/>
  <c r="B217" i="2"/>
  <c r="E217" i="2" s="1"/>
  <c r="H217" i="2" s="1"/>
  <c r="B218" i="2"/>
  <c r="B219" i="2"/>
  <c r="E219" i="2" s="1"/>
  <c r="H219" i="2" s="1"/>
  <c r="B220" i="2"/>
  <c r="E220" i="2" s="1"/>
  <c r="H220" i="2" s="1"/>
  <c r="B221" i="2"/>
  <c r="B222" i="2"/>
  <c r="B223" i="2"/>
  <c r="B224" i="2"/>
  <c r="B225" i="2"/>
  <c r="B226" i="2"/>
  <c r="B227" i="2"/>
  <c r="B228" i="2"/>
  <c r="E228" i="2" s="1"/>
  <c r="H228" i="2" s="1"/>
  <c r="B229" i="2"/>
  <c r="B230" i="2"/>
  <c r="E230" i="2" s="1"/>
  <c r="H230" i="2" s="1"/>
  <c r="B231" i="2"/>
  <c r="B232" i="2"/>
  <c r="B233" i="2"/>
  <c r="B234" i="2"/>
  <c r="B235" i="2"/>
  <c r="B236" i="2"/>
  <c r="B237" i="2"/>
  <c r="B238" i="2"/>
  <c r="B239" i="2"/>
  <c r="B240" i="2"/>
  <c r="E240" i="2" s="1"/>
  <c r="H240" i="2" s="1"/>
  <c r="B241" i="2"/>
  <c r="E241" i="2" s="1"/>
  <c r="H241" i="2" s="1"/>
  <c r="B242" i="2"/>
  <c r="B243" i="2"/>
  <c r="B244" i="2"/>
  <c r="B245" i="2"/>
  <c r="B246" i="2"/>
  <c r="B247" i="2"/>
  <c r="E247" i="2" s="1"/>
  <c r="H247" i="2" s="1"/>
  <c r="B248" i="2"/>
  <c r="B249" i="2"/>
  <c r="E249" i="2" s="1"/>
  <c r="H249" i="2" s="1"/>
  <c r="B250" i="2"/>
  <c r="B251" i="2"/>
  <c r="B252" i="2"/>
  <c r="B253" i="2"/>
  <c r="B254" i="2"/>
  <c r="B255" i="2"/>
  <c r="B256" i="2"/>
  <c r="E256" i="2" s="1"/>
  <c r="H256" i="2" s="1"/>
  <c r="B257" i="2"/>
  <c r="E257" i="2" s="1"/>
  <c r="H257" i="2" s="1"/>
  <c r="B258" i="2"/>
  <c r="B259" i="2"/>
  <c r="B260" i="2"/>
  <c r="E260" i="2" s="1"/>
  <c r="H260" i="2" s="1"/>
  <c r="B261" i="2"/>
  <c r="B262" i="2"/>
  <c r="B263" i="2"/>
  <c r="B264" i="2"/>
  <c r="B265" i="2"/>
  <c r="B266" i="2"/>
  <c r="E266" i="2" s="1"/>
  <c r="H266" i="2" s="1"/>
  <c r="B267" i="2"/>
  <c r="B268" i="2"/>
  <c r="E268" i="2" s="1"/>
  <c r="H268" i="2" s="1"/>
  <c r="B269" i="2"/>
  <c r="B270" i="2"/>
  <c r="E270" i="2" s="1"/>
  <c r="H270" i="2" s="1"/>
  <c r="B271" i="2"/>
  <c r="E271" i="2" s="1"/>
  <c r="H271" i="2" s="1"/>
  <c r="B272" i="2"/>
  <c r="B273" i="2"/>
  <c r="B274" i="2"/>
  <c r="B275" i="2"/>
  <c r="B276" i="2"/>
  <c r="B277" i="2"/>
  <c r="E277" i="2" s="1"/>
  <c r="H277" i="2" s="1"/>
  <c r="B278" i="2"/>
  <c r="B279" i="2"/>
  <c r="B280" i="2"/>
  <c r="E280" i="2" s="1"/>
  <c r="H280" i="2" s="1"/>
  <c r="B281" i="2"/>
  <c r="B282" i="2"/>
  <c r="B283" i="2"/>
  <c r="B284" i="2"/>
  <c r="B285" i="2"/>
  <c r="B286" i="2"/>
  <c r="B287" i="2"/>
  <c r="E287" i="2" s="1"/>
  <c r="H287" i="2" s="1"/>
  <c r="B288" i="2"/>
  <c r="B289" i="2"/>
  <c r="B290" i="2"/>
  <c r="E290" i="2" s="1"/>
  <c r="H290" i="2" s="1"/>
  <c r="B291" i="2"/>
  <c r="B292" i="2"/>
  <c r="B293" i="2"/>
  <c r="B294" i="2"/>
  <c r="B295" i="2"/>
  <c r="B296" i="2"/>
  <c r="B297" i="2"/>
  <c r="E297" i="2" s="1"/>
  <c r="H297" i="2" s="1"/>
  <c r="B298" i="2"/>
  <c r="E298" i="2" s="1"/>
  <c r="H298" i="2" s="1"/>
  <c r="B299" i="2"/>
  <c r="E299" i="2" s="1"/>
  <c r="H299" i="2" s="1"/>
  <c r="B300" i="2"/>
  <c r="E300" i="2" s="1"/>
  <c r="H300" i="2" s="1"/>
  <c r="B301" i="2"/>
  <c r="E301" i="2" s="1"/>
  <c r="H301" i="2" s="1"/>
  <c r="B2" i="2"/>
  <c r="E279" i="2"/>
  <c r="H279" i="2" s="1"/>
  <c r="E286" i="2"/>
  <c r="H286" i="2" s="1"/>
  <c r="E288" i="2"/>
  <c r="H288" i="2" s="1"/>
  <c r="E291" i="2"/>
  <c r="H291" i="2" s="1"/>
  <c r="E296" i="2"/>
  <c r="H296" i="2" s="1"/>
  <c r="A3" i="2"/>
  <c r="A4" i="2"/>
  <c r="A5" i="2"/>
  <c r="A6" i="2"/>
  <c r="A7" i="2"/>
  <c r="A8" i="2"/>
  <c r="B5" i="3" s="1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2" i="2"/>
  <c r="G301" i="2"/>
  <c r="J301" i="2" s="1"/>
  <c r="F301" i="2"/>
  <c r="I301" i="2" s="1"/>
  <c r="F300" i="2"/>
  <c r="I300" i="2" s="1"/>
  <c r="G299" i="2"/>
  <c r="J299" i="2" s="1"/>
  <c r="F299" i="2"/>
  <c r="I299" i="2" s="1"/>
  <c r="F298" i="2"/>
  <c r="I298" i="2" s="1"/>
  <c r="G298" i="2"/>
  <c r="J298" i="2" s="1"/>
  <c r="G297" i="2"/>
  <c r="J297" i="2" s="1"/>
  <c r="F297" i="2"/>
  <c r="I297" i="2" s="1"/>
  <c r="G296" i="2"/>
  <c r="J296" i="2" s="1"/>
  <c r="G295" i="2"/>
  <c r="J295" i="2" s="1"/>
  <c r="F295" i="2"/>
  <c r="I295" i="2" s="1"/>
  <c r="E295" i="2"/>
  <c r="H295" i="2" s="1"/>
  <c r="G294" i="2"/>
  <c r="J294" i="2" s="1"/>
  <c r="F294" i="2"/>
  <c r="I294" i="2" s="1"/>
  <c r="E294" i="2"/>
  <c r="H294" i="2" s="1"/>
  <c r="G293" i="2"/>
  <c r="J293" i="2" s="1"/>
  <c r="F293" i="2"/>
  <c r="I293" i="2" s="1"/>
  <c r="E293" i="2"/>
  <c r="H293" i="2" s="1"/>
  <c r="F292" i="2"/>
  <c r="I292" i="2" s="1"/>
  <c r="E292" i="2"/>
  <c r="H292" i="2" s="1"/>
  <c r="G291" i="2"/>
  <c r="J291" i="2" s="1"/>
  <c r="F291" i="2"/>
  <c r="I291" i="2" s="1"/>
  <c r="G290" i="2"/>
  <c r="J290" i="2" s="1"/>
  <c r="F290" i="2"/>
  <c r="I290" i="2" s="1"/>
  <c r="E289" i="2"/>
  <c r="H289" i="2" s="1"/>
  <c r="F288" i="2"/>
  <c r="I288" i="2" s="1"/>
  <c r="G287" i="2"/>
  <c r="J287" i="2" s="1"/>
  <c r="F287" i="2"/>
  <c r="I287" i="2" s="1"/>
  <c r="G286" i="2"/>
  <c r="J286" i="2" s="1"/>
  <c r="F286" i="2"/>
  <c r="I286" i="2" s="1"/>
  <c r="E285" i="2"/>
  <c r="H285" i="2" s="1"/>
  <c r="G285" i="2"/>
  <c r="J285" i="2" s="1"/>
  <c r="F285" i="2"/>
  <c r="I285" i="2" s="1"/>
  <c r="F284" i="2"/>
  <c r="I284" i="2" s="1"/>
  <c r="E284" i="2"/>
  <c r="H284" i="2" s="1"/>
  <c r="G284" i="2"/>
  <c r="J284" i="2" s="1"/>
  <c r="G283" i="2"/>
  <c r="J283" i="2" s="1"/>
  <c r="F283" i="2"/>
  <c r="I283" i="2" s="1"/>
  <c r="E283" i="2"/>
  <c r="H283" i="2" s="1"/>
  <c r="G282" i="2"/>
  <c r="J282" i="2" s="1"/>
  <c r="E282" i="2"/>
  <c r="H282" i="2" s="1"/>
  <c r="G281" i="2"/>
  <c r="J281" i="2" s="1"/>
  <c r="F281" i="2"/>
  <c r="I281" i="2" s="1"/>
  <c r="E281" i="2"/>
  <c r="H281" i="2" s="1"/>
  <c r="G280" i="2"/>
  <c r="J280" i="2" s="1"/>
  <c r="F280" i="2"/>
  <c r="I280" i="2" s="1"/>
  <c r="G279" i="2"/>
  <c r="J279" i="2" s="1"/>
  <c r="F279" i="2"/>
  <c r="I279" i="2" s="1"/>
  <c r="F278" i="2"/>
  <c r="I278" i="2" s="1"/>
  <c r="E278" i="2"/>
  <c r="H278" i="2" s="1"/>
  <c r="E276" i="2"/>
  <c r="H276" i="2" s="1"/>
  <c r="F275" i="2"/>
  <c r="I275" i="2" s="1"/>
  <c r="E275" i="2"/>
  <c r="H275" i="2" s="1"/>
  <c r="G275" i="2"/>
  <c r="J275" i="2" s="1"/>
  <c r="F274" i="2"/>
  <c r="I274" i="2" s="1"/>
  <c r="E274" i="2"/>
  <c r="H274" i="2" s="1"/>
  <c r="G274" i="2"/>
  <c r="J274" i="2" s="1"/>
  <c r="G273" i="2"/>
  <c r="J273" i="2" s="1"/>
  <c r="F273" i="2"/>
  <c r="I273" i="2" s="1"/>
  <c r="E273" i="2"/>
  <c r="H273" i="2" s="1"/>
  <c r="G272" i="2"/>
  <c r="J272" i="2" s="1"/>
  <c r="F272" i="2"/>
  <c r="I272" i="2" s="1"/>
  <c r="E272" i="2"/>
  <c r="H272" i="2" s="1"/>
  <c r="G271" i="2"/>
  <c r="J271" i="2" s="1"/>
  <c r="F270" i="2"/>
  <c r="I270" i="2" s="1"/>
  <c r="E269" i="2"/>
  <c r="H269" i="2" s="1"/>
  <c r="G269" i="2"/>
  <c r="J269" i="2" s="1"/>
  <c r="G268" i="2"/>
  <c r="J268" i="2" s="1"/>
  <c r="G267" i="2"/>
  <c r="J267" i="2" s="1"/>
  <c r="F267" i="2"/>
  <c r="I267" i="2" s="1"/>
  <c r="E267" i="2"/>
  <c r="H267" i="2" s="1"/>
  <c r="G266" i="2"/>
  <c r="J266" i="2" s="1"/>
  <c r="G265" i="2"/>
  <c r="J265" i="2" s="1"/>
  <c r="F265" i="2"/>
  <c r="I265" i="2" s="1"/>
  <c r="E265" i="2"/>
  <c r="H265" i="2" s="1"/>
  <c r="G264" i="2"/>
  <c r="J264" i="2" s="1"/>
  <c r="F264" i="2"/>
  <c r="I264" i="2" s="1"/>
  <c r="E264" i="2"/>
  <c r="H264" i="2" s="1"/>
  <c r="F263" i="2"/>
  <c r="I263" i="2" s="1"/>
  <c r="E263" i="2"/>
  <c r="H263" i="2" s="1"/>
  <c r="G263" i="2"/>
  <c r="J263" i="2" s="1"/>
  <c r="G262" i="2"/>
  <c r="J262" i="2" s="1"/>
  <c r="F262" i="2"/>
  <c r="I262" i="2" s="1"/>
  <c r="E262" i="2"/>
  <c r="H262" i="2" s="1"/>
  <c r="G261" i="2"/>
  <c r="J261" i="2" s="1"/>
  <c r="E261" i="2"/>
  <c r="H261" i="2" s="1"/>
  <c r="G260" i="2"/>
  <c r="J260" i="2" s="1"/>
  <c r="F260" i="2"/>
  <c r="I260" i="2" s="1"/>
  <c r="E259" i="2"/>
  <c r="H259" i="2" s="1"/>
  <c r="E258" i="2"/>
  <c r="H258" i="2" s="1"/>
  <c r="G257" i="2"/>
  <c r="J257" i="2" s="1"/>
  <c r="F257" i="2"/>
  <c r="I257" i="2" s="1"/>
  <c r="G256" i="2"/>
  <c r="J256" i="2" s="1"/>
  <c r="F256" i="2"/>
  <c r="I256" i="2" s="1"/>
  <c r="G255" i="2"/>
  <c r="J255" i="2" s="1"/>
  <c r="F255" i="2"/>
  <c r="I255" i="2" s="1"/>
  <c r="E255" i="2"/>
  <c r="H255" i="2" s="1"/>
  <c r="G254" i="2"/>
  <c r="J254" i="2" s="1"/>
  <c r="F254" i="2"/>
  <c r="I254" i="2" s="1"/>
  <c r="E254" i="2"/>
  <c r="H254" i="2" s="1"/>
  <c r="F253" i="2"/>
  <c r="I253" i="2" s="1"/>
  <c r="E253" i="2"/>
  <c r="H253" i="2" s="1"/>
  <c r="G253" i="2"/>
  <c r="J253" i="2" s="1"/>
  <c r="G252" i="2"/>
  <c r="J252" i="2" s="1"/>
  <c r="F252" i="2"/>
  <c r="I252" i="2" s="1"/>
  <c r="E252" i="2"/>
  <c r="H252" i="2" s="1"/>
  <c r="G251" i="2"/>
  <c r="J251" i="2" s="1"/>
  <c r="F251" i="2"/>
  <c r="I251" i="2" s="1"/>
  <c r="E251" i="2"/>
  <c r="H251" i="2" s="1"/>
  <c r="G250" i="2"/>
  <c r="J250" i="2" s="1"/>
  <c r="F250" i="2"/>
  <c r="I250" i="2" s="1"/>
  <c r="E250" i="2"/>
  <c r="H250" i="2" s="1"/>
  <c r="E248" i="2"/>
  <c r="H248" i="2" s="1"/>
  <c r="F247" i="2"/>
  <c r="I247" i="2" s="1"/>
  <c r="E246" i="2"/>
  <c r="H246" i="2" s="1"/>
  <c r="G246" i="2"/>
  <c r="J246" i="2" s="1"/>
  <c r="F246" i="2"/>
  <c r="I246" i="2" s="1"/>
  <c r="G245" i="2"/>
  <c r="J245" i="2" s="1"/>
  <c r="F245" i="2"/>
  <c r="I245" i="2" s="1"/>
  <c r="E245" i="2"/>
  <c r="H245" i="2" s="1"/>
  <c r="E244" i="2"/>
  <c r="H244" i="2" s="1"/>
  <c r="G244" i="2"/>
  <c r="J244" i="2" s="1"/>
  <c r="F244" i="2"/>
  <c r="I244" i="2" s="1"/>
  <c r="F243" i="2"/>
  <c r="I243" i="2" s="1"/>
  <c r="E243" i="2"/>
  <c r="H243" i="2" s="1"/>
  <c r="G243" i="2"/>
  <c r="J243" i="2" s="1"/>
  <c r="F242" i="2"/>
  <c r="I242" i="2" s="1"/>
  <c r="E242" i="2"/>
  <c r="H242" i="2" s="1"/>
  <c r="G241" i="2"/>
  <c r="J241" i="2" s="1"/>
  <c r="F241" i="2"/>
  <c r="I241" i="2" s="1"/>
  <c r="G240" i="2"/>
  <c r="J240" i="2" s="1"/>
  <c r="F240" i="2"/>
  <c r="I240" i="2" s="1"/>
  <c r="E239" i="2"/>
  <c r="H239" i="2" s="1"/>
  <c r="G239" i="2"/>
  <c r="J239" i="2" s="1"/>
  <c r="G238" i="2"/>
  <c r="J238" i="2" s="1"/>
  <c r="E238" i="2"/>
  <c r="H238" i="2" s="1"/>
  <c r="F237" i="2"/>
  <c r="I237" i="2" s="1"/>
  <c r="E237" i="2"/>
  <c r="H237" i="2" s="1"/>
  <c r="G236" i="2"/>
  <c r="J236" i="2" s="1"/>
  <c r="F236" i="2"/>
  <c r="I236" i="2" s="1"/>
  <c r="E236" i="2"/>
  <c r="H236" i="2" s="1"/>
  <c r="F235" i="2"/>
  <c r="I235" i="2" s="1"/>
  <c r="E235" i="2"/>
  <c r="H235" i="2" s="1"/>
  <c r="G235" i="2"/>
  <c r="J235" i="2" s="1"/>
  <c r="F234" i="2"/>
  <c r="I234" i="2" s="1"/>
  <c r="E234" i="2"/>
  <c r="H234" i="2" s="1"/>
  <c r="G234" i="2"/>
  <c r="J234" i="2" s="1"/>
  <c r="F233" i="2"/>
  <c r="I233" i="2" s="1"/>
  <c r="E233" i="2"/>
  <c r="H233" i="2" s="1"/>
  <c r="G233" i="2"/>
  <c r="J233" i="2" s="1"/>
  <c r="G232" i="2"/>
  <c r="J232" i="2" s="1"/>
  <c r="F232" i="2"/>
  <c r="I232" i="2" s="1"/>
  <c r="E232" i="2"/>
  <c r="H232" i="2" s="1"/>
  <c r="G231" i="2"/>
  <c r="J231" i="2" s="1"/>
  <c r="F231" i="2"/>
  <c r="I231" i="2" s="1"/>
  <c r="E231" i="2"/>
  <c r="H231" i="2" s="1"/>
  <c r="G230" i="2"/>
  <c r="J230" i="2" s="1"/>
  <c r="F230" i="2"/>
  <c r="I230" i="2" s="1"/>
  <c r="E229" i="2"/>
  <c r="H229" i="2" s="1"/>
  <c r="G229" i="2"/>
  <c r="J229" i="2" s="1"/>
  <c r="F229" i="2"/>
  <c r="I229" i="2" s="1"/>
  <c r="G227" i="2"/>
  <c r="J227" i="2" s="1"/>
  <c r="E227" i="2"/>
  <c r="H227" i="2" s="1"/>
  <c r="G226" i="2"/>
  <c r="J226" i="2" s="1"/>
  <c r="F226" i="2"/>
  <c r="I226" i="2" s="1"/>
  <c r="E226" i="2"/>
  <c r="H226" i="2" s="1"/>
  <c r="F225" i="2"/>
  <c r="I225" i="2" s="1"/>
  <c r="G225" i="2"/>
  <c r="J225" i="2" s="1"/>
  <c r="E225" i="2"/>
  <c r="H225" i="2" s="1"/>
  <c r="F224" i="2"/>
  <c r="I224" i="2" s="1"/>
  <c r="E224" i="2"/>
  <c r="H224" i="2" s="1"/>
  <c r="G224" i="2"/>
  <c r="J224" i="2" s="1"/>
  <c r="G223" i="2"/>
  <c r="J223" i="2" s="1"/>
  <c r="F223" i="2"/>
  <c r="I223" i="2" s="1"/>
  <c r="E223" i="2"/>
  <c r="H223" i="2" s="1"/>
  <c r="G222" i="2"/>
  <c r="J222" i="2" s="1"/>
  <c r="E222" i="2"/>
  <c r="H222" i="2" s="1"/>
  <c r="G221" i="2"/>
  <c r="J221" i="2" s="1"/>
  <c r="F221" i="2"/>
  <c r="I221" i="2" s="1"/>
  <c r="E221" i="2"/>
  <c r="H221" i="2" s="1"/>
  <c r="G220" i="2"/>
  <c r="J220" i="2" s="1"/>
  <c r="F220" i="2"/>
  <c r="I220" i="2" s="1"/>
  <c r="G219" i="2"/>
  <c r="J219" i="2" s="1"/>
  <c r="E218" i="2"/>
  <c r="H218" i="2" s="1"/>
  <c r="G216" i="2"/>
  <c r="J216" i="2" s="1"/>
  <c r="F216" i="2"/>
  <c r="I216" i="2" s="1"/>
  <c r="E216" i="2"/>
  <c r="H216" i="2" s="1"/>
  <c r="G215" i="2"/>
  <c r="J215" i="2" s="1"/>
  <c r="F215" i="2"/>
  <c r="I215" i="2" s="1"/>
  <c r="E215" i="2"/>
  <c r="H215" i="2" s="1"/>
  <c r="G214" i="2"/>
  <c r="J214" i="2" s="1"/>
  <c r="E214" i="2"/>
  <c r="H214" i="2" s="1"/>
  <c r="F214" i="2"/>
  <c r="I214" i="2" s="1"/>
  <c r="F213" i="2"/>
  <c r="I213" i="2" s="1"/>
  <c r="E213" i="2"/>
  <c r="H213" i="2" s="1"/>
  <c r="G213" i="2"/>
  <c r="J213" i="2" s="1"/>
  <c r="G212" i="2"/>
  <c r="J212" i="2" s="1"/>
  <c r="E212" i="2"/>
  <c r="H212" i="2" s="1"/>
  <c r="G211" i="2"/>
  <c r="J211" i="2" s="1"/>
  <c r="F211" i="2"/>
  <c r="I211" i="2" s="1"/>
  <c r="F210" i="2"/>
  <c r="I210" i="2" s="1"/>
  <c r="E210" i="2"/>
  <c r="H210" i="2" s="1"/>
  <c r="E209" i="2"/>
  <c r="H209" i="2" s="1"/>
  <c r="G209" i="2"/>
  <c r="J209" i="2" s="1"/>
  <c r="F209" i="2"/>
  <c r="I209" i="2" s="1"/>
  <c r="G208" i="2"/>
  <c r="J208" i="2" s="1"/>
  <c r="G206" i="2"/>
  <c r="J206" i="2" s="1"/>
  <c r="F206" i="2"/>
  <c r="I206" i="2" s="1"/>
  <c r="G205" i="2"/>
  <c r="J205" i="2" s="1"/>
  <c r="F205" i="2"/>
  <c r="I205" i="2" s="1"/>
  <c r="E205" i="2"/>
  <c r="H205" i="2" s="1"/>
  <c r="E204" i="2"/>
  <c r="H204" i="2" s="1"/>
  <c r="G204" i="2"/>
  <c r="J204" i="2" s="1"/>
  <c r="F204" i="2"/>
  <c r="I204" i="2" s="1"/>
  <c r="F203" i="2"/>
  <c r="I203" i="2" s="1"/>
  <c r="E203" i="2"/>
  <c r="H203" i="2" s="1"/>
  <c r="G203" i="2"/>
  <c r="J203" i="2" s="1"/>
  <c r="G202" i="2"/>
  <c r="J202" i="2" s="1"/>
  <c r="F202" i="2"/>
  <c r="I202" i="2" s="1"/>
  <c r="E202" i="2"/>
  <c r="H202" i="2" s="1"/>
  <c r="G201" i="2"/>
  <c r="J201" i="2" s="1"/>
  <c r="F201" i="2"/>
  <c r="I201" i="2" s="1"/>
  <c r="E201" i="2"/>
  <c r="H201" i="2" s="1"/>
  <c r="F200" i="2"/>
  <c r="I200" i="2" s="1"/>
  <c r="E200" i="2"/>
  <c r="H200" i="2" s="1"/>
  <c r="G199" i="2"/>
  <c r="J199" i="2" s="1"/>
  <c r="F198" i="2"/>
  <c r="I198" i="2" s="1"/>
  <c r="E198" i="2"/>
  <c r="H198" i="2" s="1"/>
  <c r="G198" i="2"/>
  <c r="J198" i="2" s="1"/>
  <c r="F197" i="2"/>
  <c r="I197" i="2" s="1"/>
  <c r="G197" i="2"/>
  <c r="J197" i="2" s="1"/>
  <c r="G196" i="2"/>
  <c r="J196" i="2" s="1"/>
  <c r="G195" i="2"/>
  <c r="J195" i="2" s="1"/>
  <c r="F195" i="2"/>
  <c r="I195" i="2" s="1"/>
  <c r="E195" i="2"/>
  <c r="H195" i="2" s="1"/>
  <c r="G194" i="2"/>
  <c r="J194" i="2" s="1"/>
  <c r="E194" i="2"/>
  <c r="H194" i="2" s="1"/>
  <c r="F194" i="2"/>
  <c r="I194" i="2" s="1"/>
  <c r="F193" i="2"/>
  <c r="I193" i="2" s="1"/>
  <c r="E193" i="2"/>
  <c r="H193" i="2" s="1"/>
  <c r="G193" i="2"/>
  <c r="J193" i="2" s="1"/>
  <c r="G192" i="2"/>
  <c r="J192" i="2" s="1"/>
  <c r="E192" i="2"/>
  <c r="H192" i="2" s="1"/>
  <c r="G191" i="2"/>
  <c r="J191" i="2" s="1"/>
  <c r="G190" i="2"/>
  <c r="J190" i="2" s="1"/>
  <c r="F190" i="2"/>
  <c r="I190" i="2" s="1"/>
  <c r="E190" i="2"/>
  <c r="H190" i="2" s="1"/>
  <c r="G189" i="2"/>
  <c r="J189" i="2" s="1"/>
  <c r="E188" i="2"/>
  <c r="H188" i="2" s="1"/>
  <c r="G188" i="2"/>
  <c r="J188" i="2" s="1"/>
  <c r="F187" i="2"/>
  <c r="I187" i="2" s="1"/>
  <c r="E187" i="2"/>
  <c r="H187" i="2" s="1"/>
  <c r="G187" i="2"/>
  <c r="J187" i="2" s="1"/>
  <c r="F186" i="2"/>
  <c r="I186" i="2" s="1"/>
  <c r="G186" i="2"/>
  <c r="J186" i="2" s="1"/>
  <c r="E186" i="2"/>
  <c r="H186" i="2" s="1"/>
  <c r="G185" i="2"/>
  <c r="J185" i="2" s="1"/>
  <c r="F185" i="2"/>
  <c r="I185" i="2" s="1"/>
  <c r="E185" i="2"/>
  <c r="H185" i="2" s="1"/>
  <c r="F184" i="2"/>
  <c r="I184" i="2" s="1"/>
  <c r="G184" i="2"/>
  <c r="J184" i="2" s="1"/>
  <c r="E184" i="2"/>
  <c r="H184" i="2" s="1"/>
  <c r="J183" i="2"/>
  <c r="G183" i="2"/>
  <c r="F183" i="2"/>
  <c r="I183" i="2" s="1"/>
  <c r="E183" i="2"/>
  <c r="H183" i="2" s="1"/>
  <c r="F182" i="2"/>
  <c r="I182" i="2" s="1"/>
  <c r="E182" i="2"/>
  <c r="H182" i="2" s="1"/>
  <c r="G181" i="2"/>
  <c r="J181" i="2" s="1"/>
  <c r="F181" i="2"/>
  <c r="I181" i="2" s="1"/>
  <c r="E180" i="2"/>
  <c r="H180" i="2" s="1"/>
  <c r="G180" i="2"/>
  <c r="J180" i="2" s="1"/>
  <c r="F180" i="2"/>
  <c r="I180" i="2" s="1"/>
  <c r="F179" i="2"/>
  <c r="I179" i="2" s="1"/>
  <c r="G179" i="2"/>
  <c r="J179" i="2" s="1"/>
  <c r="E179" i="2"/>
  <c r="H179" i="2" s="1"/>
  <c r="G178" i="2"/>
  <c r="J178" i="2" s="1"/>
  <c r="G177" i="2"/>
  <c r="J177" i="2" s="1"/>
  <c r="F177" i="2"/>
  <c r="I177" i="2" s="1"/>
  <c r="E177" i="2"/>
  <c r="H177" i="2" s="1"/>
  <c r="I176" i="2"/>
  <c r="G176" i="2"/>
  <c r="J176" i="2" s="1"/>
  <c r="F176" i="2"/>
  <c r="F175" i="2"/>
  <c r="I175" i="2" s="1"/>
  <c r="E175" i="2"/>
  <c r="H175" i="2" s="1"/>
  <c r="G175" i="2"/>
  <c r="J175" i="2" s="1"/>
  <c r="G174" i="2"/>
  <c r="J174" i="2" s="1"/>
  <c r="F174" i="2"/>
  <c r="I174" i="2" s="1"/>
  <c r="E174" i="2"/>
  <c r="H174" i="2" s="1"/>
  <c r="G173" i="2"/>
  <c r="J173" i="2" s="1"/>
  <c r="F173" i="2"/>
  <c r="I173" i="2" s="1"/>
  <c r="E173" i="2"/>
  <c r="H173" i="2" s="1"/>
  <c r="F172" i="2"/>
  <c r="I172" i="2" s="1"/>
  <c r="G172" i="2"/>
  <c r="J172" i="2" s="1"/>
  <c r="E172" i="2"/>
  <c r="H172" i="2" s="1"/>
  <c r="E171" i="2"/>
  <c r="H171" i="2" s="1"/>
  <c r="G171" i="2"/>
  <c r="J171" i="2" s="1"/>
  <c r="F170" i="2"/>
  <c r="I170" i="2" s="1"/>
  <c r="G170" i="2"/>
  <c r="J170" i="2" s="1"/>
  <c r="F169" i="2"/>
  <c r="I169" i="2" s="1"/>
  <c r="E169" i="2"/>
  <c r="H169" i="2" s="1"/>
  <c r="G169" i="2"/>
  <c r="J169" i="2" s="1"/>
  <c r="G168" i="2"/>
  <c r="J168" i="2" s="1"/>
  <c r="E168" i="2"/>
  <c r="H168" i="2" s="1"/>
  <c r="G167" i="2"/>
  <c r="J167" i="2" s="1"/>
  <c r="F167" i="2"/>
  <c r="I167" i="2" s="1"/>
  <c r="E167" i="2"/>
  <c r="H167" i="2" s="1"/>
  <c r="E166" i="2"/>
  <c r="H166" i="2" s="1"/>
  <c r="G166" i="2"/>
  <c r="J166" i="2" s="1"/>
  <c r="F166" i="2"/>
  <c r="I166" i="2" s="1"/>
  <c r="I165" i="2"/>
  <c r="E165" i="2"/>
  <c r="H165" i="2" s="1"/>
  <c r="G165" i="2"/>
  <c r="J165" i="2" s="1"/>
  <c r="F165" i="2"/>
  <c r="F164" i="2"/>
  <c r="I164" i="2" s="1"/>
  <c r="E164" i="2"/>
  <c r="H164" i="2" s="1"/>
  <c r="G164" i="2"/>
  <c r="J164" i="2" s="1"/>
  <c r="G163" i="2"/>
  <c r="J163" i="2" s="1"/>
  <c r="E163" i="2"/>
  <c r="H163" i="2" s="1"/>
  <c r="F163" i="2"/>
  <c r="I163" i="2" s="1"/>
  <c r="G162" i="2"/>
  <c r="J162" i="2" s="1"/>
  <c r="E162" i="2"/>
  <c r="H162" i="2" s="1"/>
  <c r="G161" i="2"/>
  <c r="J161" i="2" s="1"/>
  <c r="E161" i="2"/>
  <c r="H161" i="2" s="1"/>
  <c r="F160" i="2"/>
  <c r="I160" i="2" s="1"/>
  <c r="G160" i="2"/>
  <c r="J160" i="2" s="1"/>
  <c r="G159" i="2"/>
  <c r="J159" i="2" s="1"/>
  <c r="E159" i="2"/>
  <c r="H159" i="2" s="1"/>
  <c r="G158" i="2"/>
  <c r="J158" i="2" s="1"/>
  <c r="F158" i="2"/>
  <c r="I158" i="2" s="1"/>
  <c r="F157" i="2"/>
  <c r="I157" i="2" s="1"/>
  <c r="G157" i="2"/>
  <c r="J157" i="2" s="1"/>
  <c r="E157" i="2"/>
  <c r="H157" i="2" s="1"/>
  <c r="E156" i="2"/>
  <c r="H156" i="2" s="1"/>
  <c r="G156" i="2"/>
  <c r="J156" i="2" s="1"/>
  <c r="F156" i="2"/>
  <c r="I156" i="2" s="1"/>
  <c r="E155" i="2"/>
  <c r="H155" i="2" s="1"/>
  <c r="G155" i="2"/>
  <c r="J155" i="2" s="1"/>
  <c r="F155" i="2"/>
  <c r="I155" i="2" s="1"/>
  <c r="F154" i="2"/>
  <c r="I154" i="2" s="1"/>
  <c r="G154" i="2"/>
  <c r="J154" i="2" s="1"/>
  <c r="E154" i="2"/>
  <c r="H154" i="2" s="1"/>
  <c r="G153" i="2"/>
  <c r="J153" i="2" s="1"/>
  <c r="F153" i="2"/>
  <c r="I153" i="2" s="1"/>
  <c r="E153" i="2"/>
  <c r="H153" i="2" s="1"/>
  <c r="G152" i="2"/>
  <c r="J152" i="2" s="1"/>
  <c r="F152" i="2"/>
  <c r="I152" i="2" s="1"/>
  <c r="E152" i="2"/>
  <c r="H152" i="2" s="1"/>
  <c r="G151" i="2"/>
  <c r="J151" i="2" s="1"/>
  <c r="F151" i="2"/>
  <c r="I151" i="2" s="1"/>
  <c r="E150" i="2"/>
  <c r="H150" i="2" s="1"/>
  <c r="G150" i="2"/>
  <c r="J150" i="2" s="1"/>
  <c r="F150" i="2"/>
  <c r="I150" i="2" s="1"/>
  <c r="G149" i="2"/>
  <c r="J149" i="2" s="1"/>
  <c r="F149" i="2"/>
  <c r="I149" i="2" s="1"/>
  <c r="E149" i="2"/>
  <c r="H149" i="2" s="1"/>
  <c r="E148" i="2"/>
  <c r="H148" i="2" s="1"/>
  <c r="G148" i="2"/>
  <c r="J148" i="2" s="1"/>
  <c r="G147" i="2"/>
  <c r="J147" i="2" s="1"/>
  <c r="F147" i="2"/>
  <c r="I147" i="2" s="1"/>
  <c r="G146" i="2"/>
  <c r="J146" i="2" s="1"/>
  <c r="F146" i="2"/>
  <c r="I146" i="2" s="1"/>
  <c r="E146" i="2"/>
  <c r="H146" i="2" s="1"/>
  <c r="F145" i="2"/>
  <c r="I145" i="2" s="1"/>
  <c r="E145" i="2"/>
  <c r="H145" i="2" s="1"/>
  <c r="G145" i="2"/>
  <c r="J145" i="2" s="1"/>
  <c r="G144" i="2"/>
  <c r="J144" i="2" s="1"/>
  <c r="F144" i="2"/>
  <c r="I144" i="2" s="1"/>
  <c r="E144" i="2"/>
  <c r="H144" i="2" s="1"/>
  <c r="G143" i="2"/>
  <c r="J143" i="2" s="1"/>
  <c r="F143" i="2"/>
  <c r="I143" i="2" s="1"/>
  <c r="E143" i="2"/>
  <c r="H143" i="2" s="1"/>
  <c r="G142" i="2"/>
  <c r="J142" i="2" s="1"/>
  <c r="F142" i="2"/>
  <c r="I142" i="2" s="1"/>
  <c r="E142" i="2"/>
  <c r="H142" i="2" s="1"/>
  <c r="G141" i="2"/>
  <c r="J141" i="2" s="1"/>
  <c r="F141" i="2"/>
  <c r="I141" i="2" s="1"/>
  <c r="F140" i="2"/>
  <c r="I140" i="2" s="1"/>
  <c r="E140" i="2"/>
  <c r="H140" i="2" s="1"/>
  <c r="G140" i="2"/>
  <c r="J140" i="2" s="1"/>
  <c r="E139" i="2"/>
  <c r="H139" i="2" s="1"/>
  <c r="G139" i="2"/>
  <c r="J139" i="2" s="1"/>
  <c r="G138" i="2"/>
  <c r="J138" i="2" s="1"/>
  <c r="F138" i="2"/>
  <c r="I138" i="2" s="1"/>
  <c r="F137" i="2"/>
  <c r="I137" i="2" s="1"/>
  <c r="E137" i="2"/>
  <c r="H137" i="2" s="1"/>
  <c r="G137" i="2"/>
  <c r="J137" i="2" s="1"/>
  <c r="G136" i="2"/>
  <c r="J136" i="2" s="1"/>
  <c r="G135" i="2"/>
  <c r="J135" i="2" s="1"/>
  <c r="F135" i="2"/>
  <c r="I135" i="2" s="1"/>
  <c r="E135" i="2"/>
  <c r="H135" i="2" s="1"/>
  <c r="G134" i="2"/>
  <c r="J134" i="2" s="1"/>
  <c r="F134" i="2"/>
  <c r="I134" i="2" s="1"/>
  <c r="E134" i="2"/>
  <c r="H134" i="2" s="1"/>
  <c r="G133" i="2"/>
  <c r="J133" i="2" s="1"/>
  <c r="F133" i="2"/>
  <c r="I133" i="2" s="1"/>
  <c r="E133" i="2"/>
  <c r="H133" i="2" s="1"/>
  <c r="G132" i="2"/>
  <c r="J132" i="2" s="1"/>
  <c r="E132" i="2"/>
  <c r="H132" i="2" s="1"/>
  <c r="G131" i="2"/>
  <c r="J131" i="2" s="1"/>
  <c r="F131" i="2"/>
  <c r="I131" i="2" s="1"/>
  <c r="E131" i="2"/>
  <c r="H131" i="2" s="1"/>
  <c r="G130" i="2"/>
  <c r="J130" i="2" s="1"/>
  <c r="F130" i="2"/>
  <c r="I130" i="2" s="1"/>
  <c r="G129" i="2"/>
  <c r="J129" i="2" s="1"/>
  <c r="E129" i="2"/>
  <c r="H129" i="2" s="1"/>
  <c r="G128" i="2"/>
  <c r="J128" i="2" s="1"/>
  <c r="F128" i="2"/>
  <c r="I128" i="2" s="1"/>
  <c r="G127" i="2"/>
  <c r="J127" i="2" s="1"/>
  <c r="F127" i="2"/>
  <c r="I127" i="2" s="1"/>
  <c r="E127" i="2"/>
  <c r="H127" i="2" s="1"/>
  <c r="G126" i="2"/>
  <c r="J126" i="2" s="1"/>
  <c r="E126" i="2"/>
  <c r="H126" i="2" s="1"/>
  <c r="E125" i="2"/>
  <c r="H125" i="2" s="1"/>
  <c r="G125" i="2"/>
  <c r="J125" i="2" s="1"/>
  <c r="F125" i="2"/>
  <c r="I125" i="2" s="1"/>
  <c r="F124" i="2"/>
  <c r="I124" i="2" s="1"/>
  <c r="E124" i="2"/>
  <c r="H124" i="2" s="1"/>
  <c r="G124" i="2"/>
  <c r="J124" i="2" s="1"/>
  <c r="G123" i="2"/>
  <c r="J123" i="2" s="1"/>
  <c r="F123" i="2"/>
  <c r="I123" i="2" s="1"/>
  <c r="E123" i="2"/>
  <c r="H123" i="2" s="1"/>
  <c r="G122" i="2"/>
  <c r="J122" i="2" s="1"/>
  <c r="F122" i="2"/>
  <c r="I122" i="2" s="1"/>
  <c r="E122" i="2"/>
  <c r="H122" i="2" s="1"/>
  <c r="G121" i="2"/>
  <c r="J121" i="2" s="1"/>
  <c r="E121" i="2"/>
  <c r="H121" i="2" s="1"/>
  <c r="F120" i="2"/>
  <c r="I120" i="2" s="1"/>
  <c r="G120" i="2"/>
  <c r="J120" i="2" s="1"/>
  <c r="F119" i="2"/>
  <c r="I119" i="2" s="1"/>
  <c r="G119" i="2"/>
  <c r="J119" i="2" s="1"/>
  <c r="E119" i="2"/>
  <c r="H119" i="2" s="1"/>
  <c r="G118" i="2"/>
  <c r="J118" i="2" s="1"/>
  <c r="E118" i="2"/>
  <c r="H118" i="2" s="1"/>
  <c r="G117" i="2"/>
  <c r="J117" i="2" s="1"/>
  <c r="F117" i="2"/>
  <c r="I117" i="2" s="1"/>
  <c r="E117" i="2"/>
  <c r="H117" i="2" s="1"/>
  <c r="G116" i="2"/>
  <c r="J116" i="2" s="1"/>
  <c r="E116" i="2"/>
  <c r="H116" i="2" s="1"/>
  <c r="G115" i="2"/>
  <c r="J115" i="2" s="1"/>
  <c r="E115" i="2"/>
  <c r="H115" i="2" s="1"/>
  <c r="F115" i="2"/>
  <c r="I115" i="2" s="1"/>
  <c r="G114" i="2"/>
  <c r="J114" i="2" s="1"/>
  <c r="F114" i="2"/>
  <c r="I114" i="2" s="1"/>
  <c r="E114" i="2"/>
  <c r="H114" i="2" s="1"/>
  <c r="G113" i="2"/>
  <c r="J113" i="2" s="1"/>
  <c r="F113" i="2"/>
  <c r="I113" i="2" s="1"/>
  <c r="E113" i="2"/>
  <c r="H113" i="2" s="1"/>
  <c r="G112" i="2"/>
  <c r="J112" i="2" s="1"/>
  <c r="F112" i="2"/>
  <c r="I112" i="2" s="1"/>
  <c r="E112" i="2"/>
  <c r="H112" i="2" s="1"/>
  <c r="E111" i="2"/>
  <c r="H111" i="2" s="1"/>
  <c r="G111" i="2"/>
  <c r="J111" i="2" s="1"/>
  <c r="F111" i="2"/>
  <c r="I111" i="2" s="1"/>
  <c r="F110" i="2"/>
  <c r="I110" i="2" s="1"/>
  <c r="G110" i="2"/>
  <c r="J110" i="2" s="1"/>
  <c r="E109" i="2"/>
  <c r="H109" i="2" s="1"/>
  <c r="G109" i="2"/>
  <c r="J109" i="2" s="1"/>
  <c r="F108" i="2"/>
  <c r="I108" i="2" s="1"/>
  <c r="G108" i="2"/>
  <c r="J108" i="2" s="1"/>
  <c r="F107" i="2"/>
  <c r="I107" i="2" s="1"/>
  <c r="G107" i="2"/>
  <c r="J107" i="2" s="1"/>
  <c r="G106" i="2"/>
  <c r="J106" i="2" s="1"/>
  <c r="F106" i="2"/>
  <c r="I106" i="2" s="1"/>
  <c r="E106" i="2"/>
  <c r="H106" i="2" s="1"/>
  <c r="E105" i="2"/>
  <c r="H105" i="2" s="1"/>
  <c r="G105" i="2"/>
  <c r="J105" i="2" s="1"/>
  <c r="F105" i="2"/>
  <c r="I105" i="2" s="1"/>
  <c r="F104" i="2"/>
  <c r="I104" i="2" s="1"/>
  <c r="G104" i="2"/>
  <c r="J104" i="2" s="1"/>
  <c r="E104" i="2"/>
  <c r="H104" i="2" s="1"/>
  <c r="G103" i="2"/>
  <c r="J103" i="2" s="1"/>
  <c r="E103" i="2"/>
  <c r="H103" i="2" s="1"/>
  <c r="F103" i="2"/>
  <c r="I103" i="2" s="1"/>
  <c r="G102" i="2"/>
  <c r="J102" i="2" s="1"/>
  <c r="E102" i="2"/>
  <c r="H102" i="2" s="1"/>
  <c r="G101" i="2"/>
  <c r="J101" i="2" s="1"/>
  <c r="F101" i="2"/>
  <c r="I101" i="2" s="1"/>
  <c r="E101" i="2"/>
  <c r="H101" i="2" s="1"/>
  <c r="F100" i="2"/>
  <c r="I100" i="2" s="1"/>
  <c r="G100" i="2"/>
  <c r="J100" i="2" s="1"/>
  <c r="G99" i="2"/>
  <c r="J99" i="2" s="1"/>
  <c r="G98" i="2"/>
  <c r="J98" i="2" s="1"/>
  <c r="E98" i="2"/>
  <c r="H98" i="2" s="1"/>
  <c r="F98" i="2"/>
  <c r="I98" i="2" s="1"/>
  <c r="G97" i="2"/>
  <c r="J97" i="2" s="1"/>
  <c r="G96" i="2"/>
  <c r="J96" i="2" s="1"/>
  <c r="E96" i="2"/>
  <c r="H96" i="2" s="1"/>
  <c r="G95" i="2"/>
  <c r="J95" i="2" s="1"/>
  <c r="E95" i="2"/>
  <c r="H95" i="2" s="1"/>
  <c r="F95" i="2"/>
  <c r="I95" i="2" s="1"/>
  <c r="F94" i="2"/>
  <c r="I94" i="2" s="1"/>
  <c r="E94" i="2"/>
  <c r="H94" i="2" s="1"/>
  <c r="G94" i="2"/>
  <c r="J94" i="2" s="1"/>
  <c r="G93" i="2"/>
  <c r="J93" i="2" s="1"/>
  <c r="F93" i="2"/>
  <c r="I93" i="2" s="1"/>
  <c r="E93" i="2"/>
  <c r="H93" i="2" s="1"/>
  <c r="F92" i="2"/>
  <c r="I92" i="2" s="1"/>
  <c r="G92" i="2"/>
  <c r="J92" i="2" s="1"/>
  <c r="E92" i="2"/>
  <c r="H92" i="2" s="1"/>
  <c r="E91" i="2"/>
  <c r="H91" i="2" s="1"/>
  <c r="G91" i="2"/>
  <c r="J91" i="2" s="1"/>
  <c r="F90" i="2"/>
  <c r="I90" i="2" s="1"/>
  <c r="G90" i="2"/>
  <c r="J90" i="2" s="1"/>
  <c r="G89" i="2"/>
  <c r="J89" i="2" s="1"/>
  <c r="F89" i="2"/>
  <c r="I89" i="2" s="1"/>
  <c r="G88" i="2"/>
  <c r="J88" i="2" s="1"/>
  <c r="F88" i="2"/>
  <c r="I88" i="2" s="1"/>
  <c r="E88" i="2"/>
  <c r="H88" i="2" s="1"/>
  <c r="G87" i="2"/>
  <c r="J87" i="2" s="1"/>
  <c r="F87" i="2"/>
  <c r="I87" i="2" s="1"/>
  <c r="G86" i="2"/>
  <c r="J86" i="2" s="1"/>
  <c r="E86" i="2"/>
  <c r="H86" i="2" s="1"/>
  <c r="G85" i="2"/>
  <c r="J85" i="2" s="1"/>
  <c r="F85" i="2"/>
  <c r="I85" i="2" s="1"/>
  <c r="E85" i="2"/>
  <c r="H85" i="2" s="1"/>
  <c r="G84" i="2"/>
  <c r="J84" i="2" s="1"/>
  <c r="F84" i="2"/>
  <c r="I84" i="2" s="1"/>
  <c r="E84" i="2"/>
  <c r="H84" i="2" s="1"/>
  <c r="G83" i="2"/>
  <c r="J83" i="2" s="1"/>
  <c r="E83" i="2"/>
  <c r="H83" i="2" s="1"/>
  <c r="F83" i="2"/>
  <c r="I83" i="2" s="1"/>
  <c r="F82" i="2"/>
  <c r="I82" i="2" s="1"/>
  <c r="G82" i="2"/>
  <c r="J82" i="2" s="1"/>
  <c r="E82" i="2"/>
  <c r="H82" i="2" s="1"/>
  <c r="J81" i="2"/>
  <c r="G81" i="2"/>
  <c r="F81" i="2"/>
  <c r="I81" i="2" s="1"/>
  <c r="E81" i="2"/>
  <c r="H81" i="2" s="1"/>
  <c r="E80" i="2"/>
  <c r="H80" i="2" s="1"/>
  <c r="G80" i="2"/>
  <c r="J80" i="2" s="1"/>
  <c r="F80" i="2"/>
  <c r="I80" i="2" s="1"/>
  <c r="G79" i="2"/>
  <c r="J79" i="2" s="1"/>
  <c r="G78" i="2"/>
  <c r="J78" i="2" s="1"/>
  <c r="E78" i="2"/>
  <c r="H78" i="2" s="1"/>
  <c r="F78" i="2"/>
  <c r="I78" i="2" s="1"/>
  <c r="G77" i="2"/>
  <c r="J77" i="2" s="1"/>
  <c r="F77" i="2"/>
  <c r="I77" i="2" s="1"/>
  <c r="E77" i="2"/>
  <c r="H77" i="2" s="1"/>
  <c r="G76" i="2"/>
  <c r="J76" i="2" s="1"/>
  <c r="E75" i="2"/>
  <c r="H75" i="2" s="1"/>
  <c r="G75" i="2"/>
  <c r="J75" i="2" s="1"/>
  <c r="F75" i="2"/>
  <c r="I75" i="2" s="1"/>
  <c r="F74" i="2"/>
  <c r="I74" i="2" s="1"/>
  <c r="G74" i="2"/>
  <c r="J74" i="2" s="1"/>
  <c r="E74" i="2"/>
  <c r="H74" i="2" s="1"/>
  <c r="G73" i="2"/>
  <c r="J73" i="2" s="1"/>
  <c r="F73" i="2"/>
  <c r="I73" i="2" s="1"/>
  <c r="E73" i="2"/>
  <c r="H73" i="2" s="1"/>
  <c r="G72" i="2"/>
  <c r="J72" i="2" s="1"/>
  <c r="F72" i="2"/>
  <c r="I72" i="2" s="1"/>
  <c r="E72" i="2"/>
  <c r="H72" i="2" s="1"/>
  <c r="G71" i="2"/>
  <c r="J71" i="2" s="1"/>
  <c r="E71" i="2"/>
  <c r="H71" i="2" s="1"/>
  <c r="F70" i="2"/>
  <c r="I70" i="2" s="1"/>
  <c r="E70" i="2"/>
  <c r="H70" i="2" s="1"/>
  <c r="G70" i="2"/>
  <c r="J70" i="2" s="1"/>
  <c r="G69" i="2"/>
  <c r="J69" i="2" s="1"/>
  <c r="F69" i="2"/>
  <c r="I69" i="2" s="1"/>
  <c r="G68" i="2"/>
  <c r="J68" i="2" s="1"/>
  <c r="E68" i="2"/>
  <c r="H68" i="2" s="1"/>
  <c r="G67" i="2"/>
  <c r="J67" i="2" s="1"/>
  <c r="F67" i="2"/>
  <c r="I67" i="2" s="1"/>
  <c r="G66" i="2"/>
  <c r="J66" i="2" s="1"/>
  <c r="E66" i="2"/>
  <c r="H66" i="2" s="1"/>
  <c r="F65" i="2"/>
  <c r="I65" i="2" s="1"/>
  <c r="E65" i="2"/>
  <c r="H65" i="2" s="1"/>
  <c r="G65" i="2"/>
  <c r="J65" i="2" s="1"/>
  <c r="G64" i="2"/>
  <c r="J64" i="2" s="1"/>
  <c r="F64" i="2"/>
  <c r="I64" i="2" s="1"/>
  <c r="E64" i="2"/>
  <c r="H64" i="2" s="1"/>
  <c r="G63" i="2"/>
  <c r="J63" i="2" s="1"/>
  <c r="E63" i="2"/>
  <c r="H63" i="2" s="1"/>
  <c r="F63" i="2"/>
  <c r="I63" i="2" s="1"/>
  <c r="G62" i="2"/>
  <c r="J62" i="2" s="1"/>
  <c r="F62" i="2"/>
  <c r="I62" i="2" s="1"/>
  <c r="E62" i="2"/>
  <c r="H62" i="2" s="1"/>
  <c r="G61" i="2"/>
  <c r="J61" i="2" s="1"/>
  <c r="E61" i="2"/>
  <c r="H61" i="2" s="1"/>
  <c r="F61" i="2"/>
  <c r="I61" i="2" s="1"/>
  <c r="E60" i="2"/>
  <c r="H60" i="2" s="1"/>
  <c r="G60" i="2"/>
  <c r="J60" i="2" s="1"/>
  <c r="F60" i="2"/>
  <c r="I60" i="2" s="1"/>
  <c r="G59" i="2"/>
  <c r="J59" i="2" s="1"/>
  <c r="F59" i="2"/>
  <c r="I59" i="2" s="1"/>
  <c r="G58" i="2"/>
  <c r="J58" i="2" s="1"/>
  <c r="E58" i="2"/>
  <c r="H58" i="2" s="1"/>
  <c r="G57" i="2"/>
  <c r="J57" i="2" s="1"/>
  <c r="F57" i="2"/>
  <c r="I57" i="2" s="1"/>
  <c r="G56" i="2"/>
  <c r="J56" i="2" s="1"/>
  <c r="E56" i="2"/>
  <c r="H56" i="2" s="1"/>
  <c r="F55" i="2"/>
  <c r="I55" i="2" s="1"/>
  <c r="E55" i="2"/>
  <c r="H55" i="2" s="1"/>
  <c r="G55" i="2"/>
  <c r="J55" i="2" s="1"/>
  <c r="G54" i="2"/>
  <c r="J54" i="2" s="1"/>
  <c r="F54" i="2"/>
  <c r="I54" i="2" s="1"/>
  <c r="E54" i="2"/>
  <c r="H54" i="2" s="1"/>
  <c r="G53" i="2"/>
  <c r="J53" i="2" s="1"/>
  <c r="F53" i="2"/>
  <c r="I53" i="2" s="1"/>
  <c r="E53" i="2"/>
  <c r="H53" i="2" s="1"/>
  <c r="G52" i="2"/>
  <c r="J52" i="2" s="1"/>
  <c r="E52" i="2"/>
  <c r="H52" i="2" s="1"/>
  <c r="G51" i="2"/>
  <c r="J51" i="2" s="1"/>
  <c r="F50" i="2"/>
  <c r="I50" i="2" s="1"/>
  <c r="G50" i="2"/>
  <c r="J50" i="2" s="1"/>
  <c r="E50" i="2"/>
  <c r="H50" i="2" s="1"/>
  <c r="G49" i="2"/>
  <c r="J49" i="2" s="1"/>
  <c r="F49" i="2"/>
  <c r="I49" i="2" s="1"/>
  <c r="F48" i="2"/>
  <c r="I48" i="2" s="1"/>
  <c r="G48" i="2"/>
  <c r="J48" i="2" s="1"/>
  <c r="E48" i="2"/>
  <c r="H48" i="2" s="1"/>
  <c r="G47" i="2"/>
  <c r="J47" i="2" s="1"/>
  <c r="F47" i="2"/>
  <c r="I47" i="2" s="1"/>
  <c r="E47" i="2"/>
  <c r="H47" i="2" s="1"/>
  <c r="G46" i="2"/>
  <c r="J46" i="2" s="1"/>
  <c r="E45" i="2"/>
  <c r="H45" i="2" s="1"/>
  <c r="G45" i="2"/>
  <c r="J45" i="2" s="1"/>
  <c r="F45" i="2"/>
  <c r="I45" i="2" s="1"/>
  <c r="F44" i="2"/>
  <c r="I44" i="2" s="1"/>
  <c r="G44" i="2"/>
  <c r="J44" i="2" s="1"/>
  <c r="E44" i="2"/>
  <c r="H44" i="2" s="1"/>
  <c r="G43" i="2"/>
  <c r="J43" i="2" s="1"/>
  <c r="F43" i="2"/>
  <c r="I43" i="2" s="1"/>
  <c r="E43" i="2"/>
  <c r="H43" i="2" s="1"/>
  <c r="G42" i="2"/>
  <c r="J42" i="2" s="1"/>
  <c r="E42" i="2"/>
  <c r="H42" i="2" s="1"/>
  <c r="K42" i="2" s="1"/>
  <c r="G41" i="2"/>
  <c r="J41" i="2" s="1"/>
  <c r="G40" i="2"/>
  <c r="J40" i="2" s="1"/>
  <c r="F40" i="2"/>
  <c r="I40" i="2" s="1"/>
  <c r="E40" i="2"/>
  <c r="H40" i="2" s="1"/>
  <c r="K40" i="2" s="1"/>
  <c r="G39" i="2"/>
  <c r="J39" i="2" s="1"/>
  <c r="E39" i="2"/>
  <c r="H39" i="2" s="1"/>
  <c r="K39" i="2" s="1"/>
  <c r="G38" i="2"/>
  <c r="J38" i="2" s="1"/>
  <c r="G37" i="2"/>
  <c r="J37" i="2" s="1"/>
  <c r="F37" i="2"/>
  <c r="I37" i="2" s="1"/>
  <c r="E37" i="2"/>
  <c r="H37" i="2" s="1"/>
  <c r="K37" i="2" s="1"/>
  <c r="E36" i="2"/>
  <c r="H36" i="2" s="1"/>
  <c r="K36" i="2" s="1"/>
  <c r="G36" i="2"/>
  <c r="J36" i="2" s="1"/>
  <c r="E35" i="2"/>
  <c r="H35" i="2" s="1"/>
  <c r="K35" i="2" s="1"/>
  <c r="G35" i="2"/>
  <c r="J35" i="2" s="1"/>
  <c r="F35" i="2"/>
  <c r="I35" i="2" s="1"/>
  <c r="G34" i="2"/>
  <c r="J34" i="2" s="1"/>
  <c r="F34" i="2"/>
  <c r="I34" i="2" s="1"/>
  <c r="E34" i="2"/>
  <c r="H34" i="2" s="1"/>
  <c r="K34" i="2" s="1"/>
  <c r="G33" i="2"/>
  <c r="J33" i="2" s="1"/>
  <c r="F33" i="2"/>
  <c r="I33" i="2" s="1"/>
  <c r="E33" i="2"/>
  <c r="H33" i="2" s="1"/>
  <c r="K33" i="2" s="1"/>
  <c r="G32" i="2"/>
  <c r="J32" i="2" s="1"/>
  <c r="F32" i="2"/>
  <c r="I32" i="2" s="1"/>
  <c r="E32" i="2"/>
  <c r="H32" i="2" s="1"/>
  <c r="K32" i="2" s="1"/>
  <c r="G31" i="2"/>
  <c r="J31" i="2" s="1"/>
  <c r="F31" i="2"/>
  <c r="I31" i="2" s="1"/>
  <c r="E31" i="2"/>
  <c r="H31" i="2" s="1"/>
  <c r="K31" i="2" s="1"/>
  <c r="E30" i="2"/>
  <c r="H30" i="2" s="1"/>
  <c r="K30" i="2" s="1"/>
  <c r="G30" i="2"/>
  <c r="J30" i="2" s="1"/>
  <c r="F30" i="2"/>
  <c r="I30" i="2" s="1"/>
  <c r="G29" i="2"/>
  <c r="J29" i="2" s="1"/>
  <c r="F29" i="2"/>
  <c r="I29" i="2" s="1"/>
  <c r="G28" i="2"/>
  <c r="J28" i="2" s="1"/>
  <c r="E28" i="2"/>
  <c r="H28" i="2" s="1"/>
  <c r="K28" i="2" s="1"/>
  <c r="G27" i="2"/>
  <c r="J27" i="2" s="1"/>
  <c r="F27" i="2"/>
  <c r="I27" i="2" s="1"/>
  <c r="E27" i="2"/>
  <c r="H27" i="2" s="1"/>
  <c r="K27" i="2" s="1"/>
  <c r="G26" i="2"/>
  <c r="J26" i="2" s="1"/>
  <c r="F26" i="2"/>
  <c r="I26" i="2" s="1"/>
  <c r="E26" i="2"/>
  <c r="H26" i="2" s="1"/>
  <c r="K26" i="2" s="1"/>
  <c r="G25" i="2"/>
  <c r="J25" i="2" s="1"/>
  <c r="F25" i="2"/>
  <c r="I25" i="2" s="1"/>
  <c r="E25" i="2"/>
  <c r="H25" i="2" s="1"/>
  <c r="K25" i="2" s="1"/>
  <c r="G24" i="2"/>
  <c r="J24" i="2" s="1"/>
  <c r="F24" i="2"/>
  <c r="I24" i="2" s="1"/>
  <c r="E24" i="2"/>
  <c r="H24" i="2" s="1"/>
  <c r="K24" i="2" s="1"/>
  <c r="F23" i="2"/>
  <c r="I23" i="2" s="1"/>
  <c r="G23" i="2"/>
  <c r="J23" i="2" s="1"/>
  <c r="E23" i="2"/>
  <c r="H23" i="2" s="1"/>
  <c r="K23" i="2" s="1"/>
  <c r="G22" i="2"/>
  <c r="J22" i="2" s="1"/>
  <c r="F22" i="2"/>
  <c r="I22" i="2" s="1"/>
  <c r="E22" i="2"/>
  <c r="H22" i="2" s="1"/>
  <c r="K22" i="2" s="1"/>
  <c r="G21" i="2"/>
  <c r="J21" i="2" s="1"/>
  <c r="F21" i="2"/>
  <c r="I21" i="2" s="1"/>
  <c r="E21" i="2"/>
  <c r="H21" i="2" s="1"/>
  <c r="K21" i="2" s="1"/>
  <c r="G20" i="2"/>
  <c r="J20" i="2" s="1"/>
  <c r="F20" i="2"/>
  <c r="I20" i="2" s="1"/>
  <c r="G19" i="2"/>
  <c r="J19" i="2" s="1"/>
  <c r="F19" i="2"/>
  <c r="I19" i="2" s="1"/>
  <c r="E19" i="2"/>
  <c r="H19" i="2" s="1"/>
  <c r="K19" i="2" s="1"/>
  <c r="G18" i="2"/>
  <c r="J18" i="2" s="1"/>
  <c r="F18" i="2"/>
  <c r="I18" i="2" s="1"/>
  <c r="E18" i="2"/>
  <c r="H18" i="2" s="1"/>
  <c r="K18" i="2" s="1"/>
  <c r="G17" i="2"/>
  <c r="J17" i="2" s="1"/>
  <c r="F17" i="2"/>
  <c r="I17" i="2" s="1"/>
  <c r="E17" i="2"/>
  <c r="H17" i="2" s="1"/>
  <c r="K17" i="2" s="1"/>
  <c r="G16" i="2"/>
  <c r="J16" i="2" s="1"/>
  <c r="E16" i="2"/>
  <c r="H16" i="2" s="1"/>
  <c r="K16" i="2" s="1"/>
  <c r="E15" i="2"/>
  <c r="H15" i="2" s="1"/>
  <c r="K15" i="2" s="1"/>
  <c r="G15" i="2"/>
  <c r="J15" i="2" s="1"/>
  <c r="F15" i="2"/>
  <c r="I15" i="2" s="1"/>
  <c r="G14" i="2"/>
  <c r="J14" i="2" s="1"/>
  <c r="F14" i="2"/>
  <c r="I14" i="2" s="1"/>
  <c r="E14" i="2"/>
  <c r="H14" i="2" s="1"/>
  <c r="K14" i="2" s="1"/>
  <c r="G13" i="2"/>
  <c r="J13" i="2" s="1"/>
  <c r="F13" i="2"/>
  <c r="I13" i="2" s="1"/>
  <c r="E13" i="2"/>
  <c r="H13" i="2" s="1"/>
  <c r="K13" i="2" s="1"/>
  <c r="G12" i="2"/>
  <c r="J12" i="2" s="1"/>
  <c r="F12" i="2"/>
  <c r="I12" i="2" s="1"/>
  <c r="E12" i="2"/>
  <c r="H12" i="2" s="1"/>
  <c r="K12" i="2" s="1"/>
  <c r="G11" i="2"/>
  <c r="J11" i="2" s="1"/>
  <c r="F11" i="2"/>
  <c r="I11" i="2" s="1"/>
  <c r="G10" i="2"/>
  <c r="J10" i="2" s="1"/>
  <c r="F10" i="2"/>
  <c r="I10" i="2" s="1"/>
  <c r="E10" i="2"/>
  <c r="H10" i="2" s="1"/>
  <c r="K10" i="2" s="1"/>
  <c r="F9" i="2"/>
  <c r="I9" i="2" s="1"/>
  <c r="G9" i="2"/>
  <c r="J9" i="2" s="1"/>
  <c r="E9" i="2"/>
  <c r="H9" i="2" s="1"/>
  <c r="K9" i="2" s="1"/>
  <c r="G8" i="2"/>
  <c r="J8" i="2" s="1"/>
  <c r="F8" i="2"/>
  <c r="I8" i="2" s="1"/>
  <c r="G7" i="2"/>
  <c r="J7" i="2" s="1"/>
  <c r="E7" i="2"/>
  <c r="H7" i="2" s="1"/>
  <c r="K7" i="2" s="1"/>
  <c r="F7" i="2"/>
  <c r="I7" i="2" s="1"/>
  <c r="G6" i="2"/>
  <c r="J6" i="2" s="1"/>
  <c r="E6" i="2"/>
  <c r="H6" i="2" s="1"/>
  <c r="K6" i="2" s="1"/>
  <c r="G5" i="2"/>
  <c r="J5" i="2" s="1"/>
  <c r="F5" i="2"/>
  <c r="I5" i="2" s="1"/>
  <c r="E5" i="2"/>
  <c r="H5" i="2" s="1"/>
  <c r="K5" i="2" s="1"/>
  <c r="G4" i="2"/>
  <c r="J4" i="2" s="1"/>
  <c r="F4" i="2"/>
  <c r="I4" i="2" s="1"/>
  <c r="E4" i="2"/>
  <c r="H4" i="2" s="1"/>
  <c r="K4" i="2" s="1"/>
  <c r="E3" i="2"/>
  <c r="H3" i="2" s="1"/>
  <c r="K3" i="2" s="1"/>
  <c r="G3" i="2"/>
  <c r="J3" i="2" s="1"/>
  <c r="F3" i="2"/>
  <c r="I3" i="2" s="1"/>
  <c r="G2" i="2"/>
  <c r="J2" i="2" s="1"/>
  <c r="F2" i="2"/>
  <c r="I2" i="2" s="1"/>
  <c r="E2" i="2"/>
  <c r="H2" i="2" s="1"/>
  <c r="K2" i="2" s="1"/>
  <c r="C12" i="3" l="1"/>
  <c r="B4" i="3"/>
  <c r="C13" i="3"/>
  <c r="C14" i="3"/>
  <c r="C15" i="3"/>
  <c r="C16" i="3"/>
  <c r="C18" i="3" a="1"/>
  <c r="C18" i="3" s="1"/>
  <c r="A9" i="3" s="1"/>
  <c r="C7" i="3"/>
  <c r="B12" i="3"/>
  <c r="B13" i="3"/>
  <c r="B14" i="3"/>
  <c r="B15" i="3"/>
  <c r="B16" i="3"/>
  <c r="B3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<sst xmlns="http://schemas.openxmlformats.org/spreadsheetml/2006/main" count="163" uniqueCount="133">
  <si>
    <t>名前</t>
  </si>
  <si>
    <t>最終来店日</t>
  </si>
  <si>
    <t>来店回数</t>
  </si>
  <si>
    <t>累計金額</t>
  </si>
  <si>
    <t>Recency</t>
  </si>
  <si>
    <t>Frequency</t>
  </si>
  <si>
    <t>Monetary</t>
  </si>
  <si>
    <t>R</t>
  </si>
  <si>
    <t>F</t>
  </si>
  <si>
    <t>M</t>
  </si>
  <si>
    <t>セグメント</t>
  </si>
  <si>
    <t>あなたのお店の状態</t>
  </si>
  <si>
    <t>VIP顧客</t>
  </si>
  <si>
    <t>売上を支えている重要なお客様</t>
  </si>
  <si>
    <t>休眠顧客</t>
  </si>
  <si>
    <t>来店が止まっています ⚠️</t>
  </si>
  <si>
    <t>総顧客数</t>
  </si>
  <si>
    <t>⚠️ 注意</t>
  </si>
  <si>
    <t>▶ お店の相棒はこちら</t>
  </si>
  <si>
    <t>ふりがな</t>
  </si>
  <si>
    <t>電話番号</t>
  </si>
  <si>
    <t>グループ</t>
  </si>
  <si>
    <t>メモ</t>
  </si>
  <si>
    <t>登録日</t>
  </si>
  <si>
    <t>表示順</t>
  </si>
  <si>
    <t>赤井さん</t>
  </si>
  <si>
    <t>あかい</t>
  </si>
  <si>
    <t>ヤマネコ運輸</t>
  </si>
  <si>
    <t>鴨志田さん</t>
  </si>
  <si>
    <t>かもしだ</t>
  </si>
  <si>
    <t>駅前</t>
  </si>
  <si>
    <t>田中あさん</t>
  </si>
  <si>
    <t>たなか</t>
  </si>
  <si>
    <t>店主仲間</t>
  </si>
  <si>
    <t>砂川さん</t>
  </si>
  <si>
    <t>すながわ</t>
  </si>
  <si>
    <t>横浜重工</t>
  </si>
  <si>
    <t>岩本さん</t>
  </si>
  <si>
    <t>いわもと</t>
  </si>
  <si>
    <t>本田建設</t>
  </si>
  <si>
    <t>本田さん</t>
  </si>
  <si>
    <t>ほんだ</t>
  </si>
  <si>
    <t>かみや</t>
  </si>
  <si>
    <t>近畿銀行</t>
  </si>
  <si>
    <t>西村さん</t>
  </si>
  <si>
    <t>にしむら</t>
  </si>
  <si>
    <t>東京赤坂</t>
  </si>
  <si>
    <t>中谷さん</t>
  </si>
  <si>
    <t>なかたに</t>
  </si>
  <si>
    <t>ご近所</t>
  </si>
  <si>
    <t>相田さん</t>
  </si>
  <si>
    <t>あいだ</t>
  </si>
  <si>
    <t>上村さん</t>
  </si>
  <si>
    <t>うえむら</t>
  </si>
  <si>
    <t>島崎製作所</t>
  </si>
  <si>
    <t>中村さん</t>
  </si>
  <si>
    <t>なかむら</t>
  </si>
  <si>
    <t>サンタ</t>
  </si>
  <si>
    <t>大下さん</t>
  </si>
  <si>
    <t>おおした</t>
  </si>
  <si>
    <t>県庁</t>
  </si>
  <si>
    <t>戸田さん</t>
  </si>
  <si>
    <t>とだ</t>
  </si>
  <si>
    <t>菊川さん</t>
  </si>
  <si>
    <t>きくかわ</t>
  </si>
  <si>
    <t>テニスサークル</t>
  </si>
  <si>
    <t>やっさん</t>
  </si>
  <si>
    <t>秋元さん</t>
  </si>
  <si>
    <t>あきもと</t>
  </si>
  <si>
    <t>友人</t>
  </si>
  <si>
    <t>さめさん</t>
  </si>
  <si>
    <t>サスケ</t>
  </si>
  <si>
    <t>佐藤かいさん</t>
  </si>
  <si>
    <t>さとう</t>
  </si>
  <si>
    <t>田中さん</t>
  </si>
  <si>
    <t>みゆきさん</t>
  </si>
  <si>
    <t>みゆき</t>
  </si>
  <si>
    <t>山田さん</t>
  </si>
  <si>
    <t>やまだ</t>
  </si>
  <si>
    <t>津川さん</t>
  </si>
  <si>
    <t>つがわ</t>
  </si>
  <si>
    <t>坂本さん</t>
  </si>
  <si>
    <t>さかもと</t>
  </si>
  <si>
    <t>崎山建設</t>
  </si>
  <si>
    <t>総務部　部長</t>
  </si>
  <si>
    <t>タイキさん</t>
  </si>
  <si>
    <t>たいき</t>
  </si>
  <si>
    <t>TOK</t>
  </si>
  <si>
    <t>岸本さん</t>
  </si>
  <si>
    <t>きしもと</t>
  </si>
  <si>
    <t>流川さん</t>
  </si>
  <si>
    <t>るかわ</t>
  </si>
  <si>
    <t>花村さん</t>
  </si>
  <si>
    <t>はなむら</t>
  </si>
  <si>
    <t>東山さん</t>
  </si>
  <si>
    <t>ひがしやま</t>
  </si>
  <si>
    <t>山下さん</t>
  </si>
  <si>
    <t>やました</t>
  </si>
  <si>
    <t>糸村さん</t>
  </si>
  <si>
    <t>いとむら</t>
  </si>
  <si>
    <t>栗田さん</t>
  </si>
  <si>
    <t>くりた</t>
  </si>
  <si>
    <t>甲斐さん</t>
  </si>
  <si>
    <t>かい</t>
  </si>
  <si>
    <t>大島さん</t>
  </si>
  <si>
    <t>おおしま</t>
  </si>
  <si>
    <t>大島株式会社</t>
  </si>
  <si>
    <t>社長さん</t>
  </si>
  <si>
    <t>斎藤さん</t>
  </si>
  <si>
    <t>さいとう</t>
  </si>
  <si>
    <t>合田製紙</t>
  </si>
  <si>
    <t>安田さん</t>
  </si>
  <si>
    <t>やすだ</t>
  </si>
  <si>
    <t>大和さん</t>
  </si>
  <si>
    <t>やまと</t>
  </si>
  <si>
    <t>合田さん</t>
  </si>
  <si>
    <t>ごうだ</t>
  </si>
  <si>
    <t>牧村さん</t>
  </si>
  <si>
    <t>まきむら</t>
  </si>
  <si>
    <t>兵藤さん</t>
  </si>
  <si>
    <t>ひょうどう</t>
  </si>
  <si>
    <t>時田さん</t>
  </si>
  <si>
    <t>ときた</t>
  </si>
  <si>
    <t>VIPランキング TOP5</t>
    <phoneticPr fontId="5"/>
  </si>
  <si>
    <t>1位</t>
  </si>
  <si>
    <t>2位</t>
  </si>
  <si>
    <t>3位</t>
  </si>
  <si>
    <t>4位</t>
  </si>
  <si>
    <t>5位</t>
  </si>
  <si>
    <t>神谷さん</t>
    <phoneticPr fontId="5"/>
  </si>
  <si>
    <t>売上依存度（上位10人）</t>
  </si>
  <si>
    <t>　AppStore</t>
    <phoneticPr fontId="5"/>
  </si>
  <si>
    <t xml:space="preserve">  ホームページ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</si>
</sst>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¥&quot;#,##0;&quot;¥&quot;\-#,##0"/>
    <numFmt numFmtId="176" formatCode="0_ "/>
  </numFmts>
  <fonts count="9">
    <font>
      <sz val="11"/>
      <color theme="1"/>
      <name val="ＭＳ Ｐゴシック"/>
      <family val="2"/>
      <scheme val="minor"/>
    </font>
    <font>
      <b/>
      <sz val="20"/>
      <name val="ＭＳ Ｐゴシック"/>
      <family val="2"/>
      <charset val="128"/>
    </font>
    <font>
      <b/>
      <sz val="11"/>
      <name val="ＭＳ Ｐゴシック"/>
      <family val="2"/>
      <charset val="128"/>
    </font>
    <font>
      <sz val="11"/>
      <color theme="1"/>
      <name val="ＭＳ Ｐゴシック"/>
      <family val="2"/>
      <scheme val="minor"/>
    </font>
    <font>
      <b/>
      <sz val="10"/>
      <color rgb="FF000000"/>
      <name val="Hiragino Kaku Gothic ProN"/>
    </font>
    <font>
      <sz val="6"/>
      <name val="ＭＳ Ｐゴシック"/>
      <family val="3"/>
      <charset val="128"/>
      <scheme val="minor"/>
    </font>
    <font>
      <sz val="10"/>
      <color rgb="FF000000"/>
      <name val="Hiragino Kaku Gothic ProN"/>
    </font>
    <font>
      <sz val="12"/>
      <color theme="1"/>
      <name val="Helvetica"/>
      <family val="2"/>
    </font>
    <font>
      <u/>
      <sz val="11"/>
      <color theme="10"/>
      <name val="ＭＳ Ｐゴシック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rgb="FFFFC000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0" fontId="0" fillId="2" borderId="0" xfId="0" applyFill="1"/>
    <xf numFmtId="0" fontId="4" fillId="0" borderId="0" xfId="0" applyFont="1"/>
    <xf numFmtId="0" fontId="6" fillId="0" borderId="0" xfId="0" applyFont="1"/>
    <xf numFmtId="0" fontId="7" fillId="0" borderId="0" xfId="0" applyFont="1"/>
    <xf numFmtId="22" fontId="6" fillId="0" borderId="0" xfId="0" applyNumberFormat="1" applyFont="1"/>
    <xf numFmtId="22" fontId="0" fillId="0" borderId="0" xfId="0" applyNumberFormat="1"/>
    <xf numFmtId="5" fontId="0" fillId="0" borderId="0" xfId="0" applyNumberFormat="1"/>
    <xf numFmtId="176" fontId="0" fillId="0" borderId="0" xfId="0" applyNumberFormat="1"/>
    <xf numFmtId="0" fontId="0" fillId="3" borderId="0" xfId="0" applyFill="1"/>
    <xf numFmtId="0" fontId="0" fillId="0" borderId="0" xfId="0" applyAlignment="1">
      <alignment horizontal="center"/>
    </xf>
    <xf numFmtId="9" fontId="0" fillId="0" borderId="0" xfId="1" applyFont="1" applyAlignment="1">
      <alignment horizontal="center"/>
    </xf>
    <xf numFmtId="0" fontId="8" fillId="0" borderId="0" xfId="2"/>
  </cellXfs>
  <cellStyles count="3">
    <cellStyle name="パーセント" xfId="1" builtinId="5"/>
    <cellStyle name="ハイパーリンク" xfId="2" builtinId="8"/>
    <cellStyle name="標準" xfId="0" builtinId="0"/>
  </cellStyles>
  <dxfs count="1">
    <dxf>
      <fill>
        <patternFill>
          <bgColor rgb="FFFFE5FF"/>
        </patternFill>
      </fill>
    </dxf>
  </dxfs>
  <tableStyles count="0" defaultTableStyle="TableStyleMedium9" defaultPivotStyle="PivotStyleLight16"/>
  <colors>
    <mruColors>
      <color rgb="FFFFE5FF"/>
      <color rgb="FFFFCCFF"/>
      <color rgb="FFFFD2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s://myshopbuddy.sugo-sys.com/" TargetMode="External"/><Relationship Id="rId1" Type="http://schemas.openxmlformats.org/officeDocument/2006/relationships/hyperlink" Target="https://apps.apple.com/jp/app/%E3%81%8A%E5%BA%97%E3%81%AE%E7%9B%B8%E6%A3%92/id675982238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2"/>
  <sheetViews>
    <sheetView zoomScale="160" zoomScaleNormal="160" workbookViewId="0">
      <selection activeCell="A9" sqref="A9"/>
    </sheetView>
  </sheetViews>
  <sheetFormatPr defaultColWidth="8.875" defaultRowHeight="13.5"/>
  <sheetData>
    <row r="1" spans="1:10" ht="14.25">
      <c r="A1" s="4" t="s">
        <v>0</v>
      </c>
      <c r="B1" s="4" t="s">
        <v>19</v>
      </c>
      <c r="C1" s="4" t="s">
        <v>20</v>
      </c>
      <c r="D1" s="4" t="s">
        <v>21</v>
      </c>
      <c r="E1" s="4" t="s">
        <v>22</v>
      </c>
      <c r="F1" s="4" t="s">
        <v>2</v>
      </c>
      <c r="G1" s="4" t="s">
        <v>3</v>
      </c>
      <c r="H1" s="4" t="s">
        <v>23</v>
      </c>
      <c r="I1" s="4" t="s">
        <v>1</v>
      </c>
      <c r="J1" s="4" t="s">
        <v>24</v>
      </c>
    </row>
    <row r="2" spans="1:10" ht="15">
      <c r="A2" s="4" t="s">
        <v>25</v>
      </c>
      <c r="B2" s="5" t="s">
        <v>26</v>
      </c>
      <c r="C2" s="5">
        <v>9012345678</v>
      </c>
      <c r="D2" s="5" t="s">
        <v>27</v>
      </c>
      <c r="E2" s="6"/>
      <c r="F2" s="5">
        <v>17</v>
      </c>
      <c r="G2" s="5">
        <v>239300</v>
      </c>
      <c r="H2" s="7">
        <v>46055.271863425929</v>
      </c>
      <c r="I2" s="7">
        <v>46115.890405092592</v>
      </c>
      <c r="J2" s="5">
        <v>25</v>
      </c>
    </row>
    <row r="3" spans="1:10" ht="15">
      <c r="A3" s="4" t="s">
        <v>28</v>
      </c>
      <c r="B3" s="5" t="s">
        <v>29</v>
      </c>
      <c r="C3" s="6"/>
      <c r="D3" s="5" t="s">
        <v>30</v>
      </c>
      <c r="E3" s="6"/>
      <c r="F3" s="5">
        <v>9</v>
      </c>
      <c r="G3" s="5">
        <v>56100</v>
      </c>
      <c r="H3" s="7">
        <v>46059.033715277779</v>
      </c>
      <c r="I3" s="7">
        <v>46104.840821759259</v>
      </c>
      <c r="J3" s="5">
        <v>31</v>
      </c>
    </row>
    <row r="4" spans="1:10" ht="15">
      <c r="A4" s="4" t="s">
        <v>31</v>
      </c>
      <c r="B4" s="5" t="s">
        <v>32</v>
      </c>
      <c r="C4" s="6"/>
      <c r="D4" s="5" t="s">
        <v>33</v>
      </c>
      <c r="E4" s="6"/>
      <c r="F4" s="5">
        <v>0</v>
      </c>
      <c r="G4" s="5">
        <v>0</v>
      </c>
      <c r="H4" s="7">
        <v>46049.437222222223</v>
      </c>
      <c r="I4" s="6"/>
      <c r="J4" s="5">
        <v>8</v>
      </c>
    </row>
    <row r="5" spans="1:10" ht="15">
      <c r="A5" s="4" t="s">
        <v>34</v>
      </c>
      <c r="B5" s="5" t="s">
        <v>35</v>
      </c>
      <c r="C5" s="6"/>
      <c r="D5" s="5" t="s">
        <v>36</v>
      </c>
      <c r="E5" s="6"/>
      <c r="F5" s="5">
        <v>2</v>
      </c>
      <c r="G5" s="5">
        <v>23000</v>
      </c>
      <c r="H5" s="7">
        <v>46059.436863425923</v>
      </c>
      <c r="I5" s="7">
        <v>46046.808564814812</v>
      </c>
      <c r="J5" s="5">
        <v>37</v>
      </c>
    </row>
    <row r="6" spans="1:10" ht="15">
      <c r="A6" s="4" t="s">
        <v>37</v>
      </c>
      <c r="B6" s="5" t="s">
        <v>38</v>
      </c>
      <c r="C6" s="6"/>
      <c r="D6" s="5" t="s">
        <v>39</v>
      </c>
      <c r="E6" s="6"/>
      <c r="F6" s="5">
        <v>10</v>
      </c>
      <c r="G6" s="5">
        <v>117800</v>
      </c>
      <c r="H6" s="7">
        <v>46055.270636574074</v>
      </c>
      <c r="I6" s="7">
        <v>46107.872858796298</v>
      </c>
      <c r="J6" s="5">
        <v>24</v>
      </c>
    </row>
    <row r="7" spans="1:10" ht="15">
      <c r="A7" s="4" t="s">
        <v>40</v>
      </c>
      <c r="B7" s="5" t="s">
        <v>41</v>
      </c>
      <c r="C7" s="6"/>
      <c r="D7" s="5" t="s">
        <v>39</v>
      </c>
      <c r="E7" s="6"/>
      <c r="F7" s="5">
        <v>2</v>
      </c>
      <c r="G7" s="5">
        <v>29300</v>
      </c>
      <c r="H7" s="7">
        <v>46052.588425925926</v>
      </c>
      <c r="I7" s="7">
        <v>46055.837326388886</v>
      </c>
      <c r="J7" s="5">
        <v>22</v>
      </c>
    </row>
    <row r="8" spans="1:10" ht="15">
      <c r="A8" s="4" t="s">
        <v>129</v>
      </c>
      <c r="B8" s="5" t="s">
        <v>42</v>
      </c>
      <c r="C8" s="6"/>
      <c r="D8" s="5" t="s">
        <v>43</v>
      </c>
      <c r="E8" s="6"/>
      <c r="F8" s="5">
        <v>11</v>
      </c>
      <c r="G8" s="5">
        <v>129250</v>
      </c>
      <c r="H8" s="7">
        <v>46049.395555555559</v>
      </c>
      <c r="I8" s="7">
        <v>46108.839942129627</v>
      </c>
      <c r="J8" s="5">
        <v>7</v>
      </c>
    </row>
    <row r="9" spans="1:10" ht="15">
      <c r="A9" s="4" t="s">
        <v>44</v>
      </c>
      <c r="B9" s="5" t="s">
        <v>45</v>
      </c>
      <c r="C9" s="6"/>
      <c r="D9" s="5" t="s">
        <v>46</v>
      </c>
      <c r="E9" s="6"/>
      <c r="F9" s="5">
        <v>2</v>
      </c>
      <c r="G9" s="5">
        <v>6450</v>
      </c>
      <c r="H9" s="7">
        <v>46059.435590277775</v>
      </c>
      <c r="I9" s="7">
        <v>46080.830231481479</v>
      </c>
      <c r="J9" s="5">
        <v>35</v>
      </c>
    </row>
    <row r="10" spans="1:10" ht="15">
      <c r="A10" s="4" t="s">
        <v>47</v>
      </c>
      <c r="B10" s="5" t="s">
        <v>48</v>
      </c>
      <c r="C10" s="6"/>
      <c r="D10" s="5" t="s">
        <v>49</v>
      </c>
      <c r="E10" s="6"/>
      <c r="F10" s="5">
        <v>2</v>
      </c>
      <c r="G10" s="5">
        <v>16550</v>
      </c>
      <c r="H10" s="7">
        <v>46056.512175925927</v>
      </c>
      <c r="I10" s="7">
        <v>46051.836956018517</v>
      </c>
      <c r="J10" s="5">
        <v>26</v>
      </c>
    </row>
    <row r="11" spans="1:10" ht="15">
      <c r="A11" s="4" t="s">
        <v>50</v>
      </c>
      <c r="B11" s="5" t="s">
        <v>51</v>
      </c>
      <c r="C11" s="6"/>
      <c r="D11" s="5" t="s">
        <v>49</v>
      </c>
      <c r="E11" s="6"/>
      <c r="F11" s="5">
        <v>2</v>
      </c>
      <c r="G11" s="5">
        <v>6750</v>
      </c>
      <c r="H11" s="7">
        <v>46049.638148148151</v>
      </c>
      <c r="I11" s="7">
        <v>46049.835150462961</v>
      </c>
      <c r="J11" s="5">
        <v>21</v>
      </c>
    </row>
    <row r="12" spans="1:10" ht="15">
      <c r="A12" s="4" t="s">
        <v>52</v>
      </c>
      <c r="B12" s="5" t="s">
        <v>53</v>
      </c>
      <c r="C12" s="6"/>
      <c r="D12" s="5" t="s">
        <v>54</v>
      </c>
      <c r="E12" s="6"/>
      <c r="F12" s="5">
        <v>9</v>
      </c>
      <c r="G12" s="5">
        <v>46900</v>
      </c>
      <c r="H12" s="7">
        <v>46049.439641203702</v>
      </c>
      <c r="I12" s="7">
        <v>46112.945983796293</v>
      </c>
      <c r="J12" s="5">
        <v>13</v>
      </c>
    </row>
    <row r="13" spans="1:10" ht="15">
      <c r="A13" s="4" t="s">
        <v>55</v>
      </c>
      <c r="B13" s="5" t="s">
        <v>56</v>
      </c>
      <c r="C13" s="6"/>
      <c r="D13" s="5" t="s">
        <v>57</v>
      </c>
      <c r="E13" s="6"/>
      <c r="F13" s="5">
        <v>2</v>
      </c>
      <c r="G13" s="5">
        <v>29250</v>
      </c>
      <c r="H13" s="7">
        <v>46049.438761574071</v>
      </c>
      <c r="I13" s="7">
        <v>46050.828599537039</v>
      </c>
      <c r="J13" s="5">
        <v>11</v>
      </c>
    </row>
    <row r="14" spans="1:10" ht="15">
      <c r="A14" s="4" t="s">
        <v>58</v>
      </c>
      <c r="B14" s="5" t="s">
        <v>59</v>
      </c>
      <c r="C14" s="6"/>
      <c r="D14" s="5" t="s">
        <v>60</v>
      </c>
      <c r="E14" s="6"/>
      <c r="F14" s="5">
        <v>3</v>
      </c>
      <c r="G14" s="5">
        <v>21500</v>
      </c>
      <c r="H14" s="7">
        <v>46049.438368055555</v>
      </c>
      <c r="I14" s="7">
        <v>46073.825694444444</v>
      </c>
      <c r="J14" s="5">
        <v>10</v>
      </c>
    </row>
    <row r="15" spans="1:10" ht="15">
      <c r="A15" s="4" t="s">
        <v>61</v>
      </c>
      <c r="B15" s="5" t="s">
        <v>62</v>
      </c>
      <c r="C15" s="6"/>
      <c r="D15" s="5" t="s">
        <v>27</v>
      </c>
      <c r="E15" s="6"/>
      <c r="F15" s="5">
        <v>8</v>
      </c>
      <c r="G15" s="5">
        <v>76100</v>
      </c>
      <c r="H15" s="7">
        <v>46048.597754629627</v>
      </c>
      <c r="I15" s="7">
        <v>46099.873194444444</v>
      </c>
      <c r="J15" s="5">
        <v>1</v>
      </c>
    </row>
    <row r="16" spans="1:10" ht="15">
      <c r="A16" s="4" t="s">
        <v>63</v>
      </c>
      <c r="B16" s="5" t="s">
        <v>64</v>
      </c>
      <c r="C16" s="6"/>
      <c r="D16" s="5" t="s">
        <v>65</v>
      </c>
      <c r="E16" s="6"/>
      <c r="F16" s="5">
        <v>7</v>
      </c>
      <c r="G16" s="5">
        <v>87500</v>
      </c>
      <c r="H16" s="7">
        <v>46056.525949074072</v>
      </c>
      <c r="I16" s="7">
        <v>46104.840694444443</v>
      </c>
      <c r="J16" s="5">
        <v>29</v>
      </c>
    </row>
    <row r="17" spans="1:10" ht="15">
      <c r="A17" s="4" t="s">
        <v>66</v>
      </c>
      <c r="B17" s="5" t="s">
        <v>66</v>
      </c>
      <c r="C17" s="6"/>
      <c r="D17" s="5" t="s">
        <v>49</v>
      </c>
      <c r="E17" s="6"/>
      <c r="F17" s="5">
        <v>72</v>
      </c>
      <c r="G17" s="5">
        <v>191500</v>
      </c>
      <c r="H17" s="7">
        <v>46059.387523148151</v>
      </c>
      <c r="I17" s="7">
        <v>46115.811736111114</v>
      </c>
      <c r="J17" s="5">
        <v>32</v>
      </c>
    </row>
    <row r="18" spans="1:10" ht="15">
      <c r="A18" s="4" t="s">
        <v>67</v>
      </c>
      <c r="B18" s="5" t="s">
        <v>68</v>
      </c>
      <c r="C18" s="6"/>
      <c r="D18" s="5" t="s">
        <v>69</v>
      </c>
      <c r="E18" s="6"/>
      <c r="F18" s="5">
        <v>7</v>
      </c>
      <c r="G18" s="5">
        <v>83350</v>
      </c>
      <c r="H18" s="7">
        <v>46049.396111111113</v>
      </c>
      <c r="I18" s="7">
        <v>46111.834710648145</v>
      </c>
      <c r="J18" s="5">
        <v>6</v>
      </c>
    </row>
    <row r="19" spans="1:10" ht="15">
      <c r="A19" s="4" t="s">
        <v>70</v>
      </c>
      <c r="B19" s="5" t="s">
        <v>70</v>
      </c>
      <c r="C19" s="6"/>
      <c r="D19" s="5" t="s">
        <v>71</v>
      </c>
      <c r="E19" s="6"/>
      <c r="F19" s="5">
        <v>0</v>
      </c>
      <c r="G19" s="5">
        <v>0</v>
      </c>
      <c r="H19" s="7">
        <v>46059.388344907406</v>
      </c>
      <c r="I19" s="6"/>
      <c r="J19" s="5">
        <v>33</v>
      </c>
    </row>
    <row r="20" spans="1:10" ht="15">
      <c r="A20" s="4" t="s">
        <v>72</v>
      </c>
      <c r="B20" s="5" t="s">
        <v>73</v>
      </c>
      <c r="C20" s="6"/>
      <c r="D20" s="5" t="s">
        <v>33</v>
      </c>
      <c r="E20" s="6"/>
      <c r="F20" s="5">
        <v>3</v>
      </c>
      <c r="G20" s="5">
        <v>32250</v>
      </c>
      <c r="H20" s="7">
        <v>46049.530081018522</v>
      </c>
      <c r="I20" s="7">
        <v>46062.854270833333</v>
      </c>
      <c r="J20" s="5">
        <v>18</v>
      </c>
    </row>
    <row r="21" spans="1:10" ht="15">
      <c r="A21" s="4" t="s">
        <v>74</v>
      </c>
      <c r="B21" s="5" t="s">
        <v>32</v>
      </c>
      <c r="C21" s="6"/>
      <c r="D21" s="5" t="s">
        <v>57</v>
      </c>
      <c r="E21" s="6"/>
      <c r="F21" s="5">
        <v>1</v>
      </c>
      <c r="G21" s="5">
        <v>13500</v>
      </c>
      <c r="H21" s="7">
        <v>46049.393287037034</v>
      </c>
      <c r="I21" s="7">
        <v>46078.842523148145</v>
      </c>
      <c r="J21" s="5">
        <v>3</v>
      </c>
    </row>
    <row r="22" spans="1:10" ht="15">
      <c r="A22" s="4" t="s">
        <v>75</v>
      </c>
      <c r="B22" s="5" t="s">
        <v>76</v>
      </c>
      <c r="C22" s="6"/>
      <c r="D22" s="5" t="s">
        <v>49</v>
      </c>
      <c r="E22" s="6"/>
      <c r="F22" s="5">
        <v>41</v>
      </c>
      <c r="G22" s="5">
        <v>116450</v>
      </c>
      <c r="H22" s="7">
        <v>46053.733090277776</v>
      </c>
      <c r="I22" s="7">
        <v>46115.918275462966</v>
      </c>
      <c r="J22" s="5">
        <v>23</v>
      </c>
    </row>
    <row r="23" spans="1:10" ht="15">
      <c r="A23" s="4" t="s">
        <v>77</v>
      </c>
      <c r="B23" s="5" t="s">
        <v>78</v>
      </c>
      <c r="C23" s="6"/>
      <c r="D23" s="5" t="s">
        <v>54</v>
      </c>
      <c r="E23" s="6"/>
      <c r="F23" s="5">
        <v>7</v>
      </c>
      <c r="G23" s="5">
        <v>74450</v>
      </c>
      <c r="H23" s="7">
        <v>46043.98715277778</v>
      </c>
      <c r="I23" s="7">
        <v>46098.87604166667</v>
      </c>
      <c r="J23" s="5">
        <v>0</v>
      </c>
    </row>
    <row r="24" spans="1:10" ht="15">
      <c r="A24" s="4" t="s">
        <v>79</v>
      </c>
      <c r="B24" s="5" t="s">
        <v>80</v>
      </c>
      <c r="C24" s="6"/>
      <c r="D24" s="5" t="s">
        <v>36</v>
      </c>
      <c r="E24" s="6"/>
      <c r="F24" s="5">
        <v>2</v>
      </c>
      <c r="G24" s="5">
        <v>27400</v>
      </c>
      <c r="H24" s="7">
        <v>46059.436261574076</v>
      </c>
      <c r="I24" s="7">
        <v>46049.834918981483</v>
      </c>
      <c r="J24" s="5">
        <v>36</v>
      </c>
    </row>
    <row r="25" spans="1:10" ht="15">
      <c r="A25" s="4" t="s">
        <v>81</v>
      </c>
      <c r="B25" s="5" t="s">
        <v>82</v>
      </c>
      <c r="C25" s="6"/>
      <c r="D25" s="5" t="s">
        <v>83</v>
      </c>
      <c r="E25" s="5" t="s">
        <v>84</v>
      </c>
      <c r="F25" s="5">
        <v>3</v>
      </c>
      <c r="G25" s="5">
        <v>31550</v>
      </c>
      <c r="H25" s="7">
        <v>46073.435601851852</v>
      </c>
      <c r="I25" s="7">
        <v>46053.836967592593</v>
      </c>
      <c r="J25" s="5">
        <v>39</v>
      </c>
    </row>
    <row r="26" spans="1:10" ht="15">
      <c r="A26" s="4" t="s">
        <v>85</v>
      </c>
      <c r="B26" s="5" t="s">
        <v>86</v>
      </c>
      <c r="C26" s="6"/>
      <c r="D26" s="5" t="s">
        <v>87</v>
      </c>
      <c r="E26" s="6"/>
      <c r="F26" s="5">
        <v>8</v>
      </c>
      <c r="G26" s="5">
        <v>108550</v>
      </c>
      <c r="H26" s="7">
        <v>46049.394606481481</v>
      </c>
      <c r="I26" s="7">
        <v>46102.87096064815</v>
      </c>
      <c r="J26" s="5">
        <v>4</v>
      </c>
    </row>
    <row r="27" spans="1:10" ht="15">
      <c r="A27" s="4" t="s">
        <v>88</v>
      </c>
      <c r="B27" s="5" t="s">
        <v>89</v>
      </c>
      <c r="C27" s="6"/>
      <c r="D27" s="5" t="s">
        <v>39</v>
      </c>
      <c r="E27" s="6"/>
      <c r="F27" s="5">
        <v>6</v>
      </c>
      <c r="G27" s="5">
        <v>76550</v>
      </c>
      <c r="H27" s="7">
        <v>46056.52553240741</v>
      </c>
      <c r="I27" s="7">
        <v>46085.870370370372</v>
      </c>
      <c r="J27" s="5">
        <v>28</v>
      </c>
    </row>
    <row r="28" spans="1:10" ht="15">
      <c r="A28" s="4" t="s">
        <v>90</v>
      </c>
      <c r="B28" s="5" t="s">
        <v>91</v>
      </c>
      <c r="C28" s="6"/>
      <c r="D28" s="5" t="s">
        <v>69</v>
      </c>
      <c r="E28" s="6"/>
      <c r="F28" s="5">
        <v>1</v>
      </c>
      <c r="G28" s="5">
        <v>14550</v>
      </c>
      <c r="H28" s="7">
        <v>46049.533576388887</v>
      </c>
      <c r="I28" s="7">
        <v>46078.829872685186</v>
      </c>
      <c r="J28" s="5">
        <v>19</v>
      </c>
    </row>
    <row r="29" spans="1:10" ht="15">
      <c r="A29" s="4" t="s">
        <v>92</v>
      </c>
      <c r="B29" s="5" t="s">
        <v>93</v>
      </c>
      <c r="C29" s="6"/>
      <c r="D29" s="5" t="s">
        <v>43</v>
      </c>
      <c r="E29" s="6"/>
      <c r="F29" s="5">
        <v>1</v>
      </c>
      <c r="G29" s="5">
        <v>13600</v>
      </c>
      <c r="H29" s="7">
        <v>46049.440393518518</v>
      </c>
      <c r="I29" s="7">
        <v>46031.864421296297</v>
      </c>
      <c r="J29" s="5">
        <v>15</v>
      </c>
    </row>
    <row r="30" spans="1:10" ht="15">
      <c r="A30" s="4" t="s">
        <v>94</v>
      </c>
      <c r="B30" s="5" t="s">
        <v>95</v>
      </c>
      <c r="C30" s="6"/>
      <c r="D30" s="5" t="s">
        <v>49</v>
      </c>
      <c r="E30" s="6"/>
      <c r="F30" s="5">
        <v>1</v>
      </c>
      <c r="G30" s="5">
        <v>3200</v>
      </c>
      <c r="H30" s="7">
        <v>46049.394895833335</v>
      </c>
      <c r="I30" s="7">
        <v>46030.879884259259</v>
      </c>
      <c r="J30" s="5">
        <v>5</v>
      </c>
    </row>
    <row r="31" spans="1:10" ht="15">
      <c r="A31" s="4" t="s">
        <v>96</v>
      </c>
      <c r="B31" s="5" t="s">
        <v>97</v>
      </c>
      <c r="C31" s="6"/>
      <c r="D31" s="5" t="s">
        <v>87</v>
      </c>
      <c r="E31" s="6"/>
      <c r="F31" s="5">
        <v>5</v>
      </c>
      <c r="G31" s="5">
        <v>55050</v>
      </c>
      <c r="H31" s="7">
        <v>46049.437928240739</v>
      </c>
      <c r="I31" s="7">
        <v>46097.898055555554</v>
      </c>
      <c r="J31" s="5">
        <v>9</v>
      </c>
    </row>
    <row r="32" spans="1:10" ht="15">
      <c r="A32" s="4" t="s">
        <v>98</v>
      </c>
      <c r="B32" s="5" t="s">
        <v>99</v>
      </c>
      <c r="C32" s="6"/>
      <c r="D32" s="5" t="s">
        <v>71</v>
      </c>
      <c r="E32" s="6"/>
      <c r="F32" s="5">
        <v>12</v>
      </c>
      <c r="G32" s="5">
        <v>153450</v>
      </c>
      <c r="H32" s="7">
        <v>46058.712905092594</v>
      </c>
      <c r="I32" s="7">
        <v>46105.907465277778</v>
      </c>
      <c r="J32" s="5">
        <v>30</v>
      </c>
    </row>
    <row r="33" spans="1:10" ht="15">
      <c r="A33" s="4" t="s">
        <v>100</v>
      </c>
      <c r="B33" s="5" t="s">
        <v>101</v>
      </c>
      <c r="C33" s="6"/>
      <c r="D33" s="5" t="s">
        <v>27</v>
      </c>
      <c r="E33" s="6"/>
      <c r="F33" s="5">
        <v>3</v>
      </c>
      <c r="G33" s="5">
        <v>46900</v>
      </c>
      <c r="H33" s="7">
        <v>46049.439016203702</v>
      </c>
      <c r="I33" s="7">
        <v>46059.855185185188</v>
      </c>
      <c r="J33" s="5">
        <v>12</v>
      </c>
    </row>
    <row r="34" spans="1:10" ht="15">
      <c r="A34" s="4" t="s">
        <v>102</v>
      </c>
      <c r="B34" s="5" t="s">
        <v>103</v>
      </c>
      <c r="C34" s="6"/>
      <c r="D34" s="5" t="s">
        <v>46</v>
      </c>
      <c r="E34" s="6"/>
      <c r="F34" s="5">
        <v>5</v>
      </c>
      <c r="G34" s="5">
        <v>64000</v>
      </c>
      <c r="H34" s="7">
        <v>46068.657708333332</v>
      </c>
      <c r="I34" s="7">
        <v>46095.89947916667</v>
      </c>
      <c r="J34" s="5">
        <v>38</v>
      </c>
    </row>
    <row r="35" spans="1:10" ht="15">
      <c r="A35" s="4" t="s">
        <v>104</v>
      </c>
      <c r="B35" s="5" t="s">
        <v>105</v>
      </c>
      <c r="C35" s="6"/>
      <c r="D35" s="5" t="s">
        <v>106</v>
      </c>
      <c r="E35" s="5" t="s">
        <v>107</v>
      </c>
      <c r="F35" s="5">
        <v>25</v>
      </c>
      <c r="G35" s="5">
        <v>90000</v>
      </c>
      <c r="H35" s="7">
        <v>46073.536666666667</v>
      </c>
      <c r="I35" s="7">
        <v>46115.869976851849</v>
      </c>
      <c r="J35" s="5">
        <v>40</v>
      </c>
    </row>
    <row r="36" spans="1:10" ht="15">
      <c r="A36" s="4" t="s">
        <v>108</v>
      </c>
      <c r="B36" s="5" t="s">
        <v>109</v>
      </c>
      <c r="C36" s="6"/>
      <c r="D36" s="5" t="s">
        <v>110</v>
      </c>
      <c r="E36" s="6"/>
      <c r="F36" s="5">
        <v>3</v>
      </c>
      <c r="G36" s="5">
        <v>31750</v>
      </c>
      <c r="H36" s="7">
        <v>46049.529479166667</v>
      </c>
      <c r="I36" s="7">
        <v>46088.933506944442</v>
      </c>
      <c r="J36" s="5">
        <v>17</v>
      </c>
    </row>
    <row r="37" spans="1:10" ht="15">
      <c r="A37" s="4" t="s">
        <v>111</v>
      </c>
      <c r="B37" s="5" t="s">
        <v>112</v>
      </c>
      <c r="C37" s="6"/>
      <c r="D37" s="5" t="s">
        <v>87</v>
      </c>
      <c r="E37" s="6"/>
      <c r="F37" s="5">
        <v>7</v>
      </c>
      <c r="G37" s="5">
        <v>99400</v>
      </c>
      <c r="H37" s="7">
        <v>46049.637650462966</v>
      </c>
      <c r="I37" s="7">
        <v>46079.854988425926</v>
      </c>
      <c r="J37" s="5">
        <v>20</v>
      </c>
    </row>
    <row r="38" spans="1:10" ht="15">
      <c r="A38" s="4" t="s">
        <v>113</v>
      </c>
      <c r="B38" s="5" t="s">
        <v>114</v>
      </c>
      <c r="C38" s="6"/>
      <c r="D38" s="5" t="s">
        <v>27</v>
      </c>
      <c r="E38" s="6"/>
      <c r="F38" s="5">
        <v>1</v>
      </c>
      <c r="G38" s="5">
        <v>3550</v>
      </c>
      <c r="H38" s="7">
        <v>46049.394120370373</v>
      </c>
      <c r="I38" s="7">
        <v>46046.808854166666</v>
      </c>
      <c r="J38" s="5">
        <v>2</v>
      </c>
    </row>
    <row r="39" spans="1:10" ht="15">
      <c r="A39" s="4" t="s">
        <v>115</v>
      </c>
      <c r="B39" s="5" t="s">
        <v>116</v>
      </c>
      <c r="C39" s="6"/>
      <c r="D39" s="5" t="s">
        <v>110</v>
      </c>
      <c r="E39" s="6"/>
      <c r="F39" s="5">
        <v>6</v>
      </c>
      <c r="G39" s="5">
        <v>60650</v>
      </c>
      <c r="H39" s="7">
        <v>46049.440011574072</v>
      </c>
      <c r="I39" s="7">
        <v>46098.844849537039</v>
      </c>
      <c r="J39" s="5">
        <v>14</v>
      </c>
    </row>
    <row r="40" spans="1:10" ht="15">
      <c r="A40" s="4" t="s">
        <v>117</v>
      </c>
      <c r="B40" s="5" t="s">
        <v>118</v>
      </c>
      <c r="C40" s="6"/>
      <c r="D40" s="5" t="s">
        <v>46</v>
      </c>
      <c r="E40" s="6"/>
      <c r="F40" s="5">
        <v>2</v>
      </c>
      <c r="G40" s="5">
        <v>17100</v>
      </c>
      <c r="H40" s="7">
        <v>46059.388969907406</v>
      </c>
      <c r="I40" s="7">
        <v>46099.850243055553</v>
      </c>
      <c r="J40" s="5">
        <v>34</v>
      </c>
    </row>
    <row r="41" spans="1:10" ht="15">
      <c r="A41" s="4" t="s">
        <v>119</v>
      </c>
      <c r="B41" s="5" t="s">
        <v>120</v>
      </c>
      <c r="C41" s="6"/>
      <c r="D41" s="5" t="s">
        <v>54</v>
      </c>
      <c r="E41" s="6"/>
      <c r="F41" s="5">
        <v>1</v>
      </c>
      <c r="G41" s="5">
        <v>10550</v>
      </c>
      <c r="H41" s="7">
        <v>46049.441122685188</v>
      </c>
      <c r="I41" s="7">
        <v>46041.878807870373</v>
      </c>
      <c r="J41" s="5">
        <v>16</v>
      </c>
    </row>
    <row r="42" spans="1:10" ht="15">
      <c r="A42" s="4" t="s">
        <v>121</v>
      </c>
      <c r="B42" s="5" t="s">
        <v>122</v>
      </c>
      <c r="C42" s="6"/>
      <c r="D42" s="5" t="s">
        <v>54</v>
      </c>
      <c r="E42" s="6"/>
      <c r="F42" s="5">
        <v>8</v>
      </c>
      <c r="G42" s="5">
        <v>85350</v>
      </c>
      <c r="H42" s="7">
        <v>46056.51390046296</v>
      </c>
      <c r="I42" s="7">
        <v>46098.825312499997</v>
      </c>
      <c r="J42" s="5">
        <v>27</v>
      </c>
    </row>
  </sheetData>
  <phoneticPr fontId="5"/>
  <pageMargins left="0.75" right="0.75" top="1" bottom="1" header="0.5" footer="0.5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01"/>
  <sheetViews>
    <sheetView zoomScale="130" zoomScaleNormal="130" workbookViewId="0">
      <pane ySplit="1" topLeftCell="A2" activePane="bottomLeft" state="frozen"/>
      <selection pane="bottomLeft" activeCell="G17" sqref="G17"/>
    </sheetView>
  </sheetViews>
  <sheetFormatPr defaultColWidth="8.875" defaultRowHeight="13.5"/>
  <cols>
    <col min="2" max="2" width="15" bestFit="1" customWidth="1"/>
  </cols>
  <sheetData>
    <row r="1" spans="1:11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</row>
    <row r="2" spans="1:11">
      <c r="A2" t="str">
        <f>IF(CSV貼り付け!A2&lt;&gt;"",CSV貼り付け!A2,"")</f>
        <v>赤井さん</v>
      </c>
      <c r="B2" s="8">
        <f>IF(CSV貼り付け!A2&lt;&gt;"",CSV貼り付け!I2,"")</f>
        <v>46115.890405092592</v>
      </c>
      <c r="C2">
        <f>IF(CSV貼り付け!A2&lt;&gt;"",CSV貼り付け!F2,"")</f>
        <v>17</v>
      </c>
      <c r="D2" s="9">
        <f>IF(CSV貼り付け!A2&lt;&gt;"",CSV貼り付け!G2,"")</f>
        <v>239300</v>
      </c>
      <c r="E2" s="10">
        <f t="shared" ref="E2:E65" ca="1" si="0">IF(B2="","",MAX(0,TODAY()-B2))</f>
        <v>0.10959490740788169</v>
      </c>
      <c r="F2">
        <f t="shared" ref="F2:F65" si="1">C2</f>
        <v>17</v>
      </c>
      <c r="G2" s="9">
        <f t="shared" ref="G2:G65" si="2">D2</f>
        <v>239300</v>
      </c>
      <c r="H2">
        <f t="shared" ref="H2:H65" ca="1" si="3">IF(E2="","",IF(E2&lt;=7,5,IF(E2&lt;=14,4,IF(E2&lt;=30,3,IF(E2&lt;=60,2,1)))))</f>
        <v>5</v>
      </c>
      <c r="I2">
        <f t="shared" ref="I2:I65" si="4">IF(F2="","",IF(F2&gt;=10,5,IF(F2&gt;=7,4,IF(F2&gt;=5,3,IF(F2&gt;=3,2,1)))))</f>
        <v>5</v>
      </c>
      <c r="J2">
        <f t="shared" ref="J2:J65" si="5">IF(G2="","",IF(G2&gt;=50000,5,IF(G2&gt;=30000,4,IF(G2&gt;=10000,3,IF(G2&gt;=5000,2,1)))))</f>
        <v>5</v>
      </c>
      <c r="K2" t="str">
        <f t="shared" ref="K2:K5" ca="1" si="6">IF(A2&lt;&gt;"",IF(H2&gt;=4,IF(I2&gt;=4,"★ VIP",IF(I2&gt;=3,"常連","通常")),IF(H2&lt;=2,"⚠️ 休眠","通常")),"")</f>
        <v>★ VIP</v>
      </c>
    </row>
    <row r="3" spans="1:11">
      <c r="A3" t="str">
        <f>IF(CSV貼り付け!A3&lt;&gt;"",CSV貼り付け!A3,"")</f>
        <v>鴨志田さん</v>
      </c>
      <c r="B3" s="8">
        <f>IF(CSV貼り付け!A3&lt;&gt;"",CSV貼り付け!I3,"")</f>
        <v>46104.840821759259</v>
      </c>
      <c r="C3">
        <f>IF(CSV貼り付け!A3&lt;&gt;"",CSV貼り付け!F3,"")</f>
        <v>9</v>
      </c>
      <c r="D3" s="9">
        <f>IF(CSV貼り付け!A3&lt;&gt;"",CSV貼り付け!G3,"")</f>
        <v>56100</v>
      </c>
      <c r="E3" s="10">
        <f t="shared" ca="1" si="0"/>
        <v>11.159178240741312</v>
      </c>
      <c r="F3">
        <f t="shared" si="1"/>
        <v>9</v>
      </c>
      <c r="G3" s="9">
        <f t="shared" si="2"/>
        <v>56100</v>
      </c>
      <c r="H3">
        <f t="shared" ca="1" si="3"/>
        <v>4</v>
      </c>
      <c r="I3">
        <f t="shared" si="4"/>
        <v>4</v>
      </c>
      <c r="J3">
        <f t="shared" si="5"/>
        <v>5</v>
      </c>
      <c r="K3" t="str">
        <f t="shared" ca="1" si="6"/>
        <v>★ VIP</v>
      </c>
    </row>
    <row r="4" spans="1:11">
      <c r="A4" t="str">
        <f>IF(CSV貼り付け!A4&lt;&gt;"",CSV貼り付け!A4,"")</f>
        <v>田中あさん</v>
      </c>
      <c r="B4" s="8">
        <f>IF(CSV貼り付け!A4&lt;&gt;"",CSV貼り付け!I4,"")</f>
        <v>0</v>
      </c>
      <c r="C4">
        <f>IF(CSV貼り付け!A4&lt;&gt;"",CSV貼り付け!F4,"")</f>
        <v>0</v>
      </c>
      <c r="D4" s="9">
        <f>IF(CSV貼り付け!A4&lt;&gt;"",CSV貼り付け!G4,"")</f>
        <v>0</v>
      </c>
      <c r="E4" s="10">
        <f t="shared" ca="1" si="0"/>
        <v>46116</v>
      </c>
      <c r="F4">
        <f t="shared" si="1"/>
        <v>0</v>
      </c>
      <c r="G4" s="9">
        <f t="shared" si="2"/>
        <v>0</v>
      </c>
      <c r="H4">
        <f t="shared" ca="1" si="3"/>
        <v>1</v>
      </c>
      <c r="I4">
        <f t="shared" si="4"/>
        <v>1</v>
      </c>
      <c r="J4">
        <f t="shared" si="5"/>
        <v>1</v>
      </c>
      <c r="K4" t="str">
        <f t="shared" ca="1" si="6"/>
        <v>⚠️ 休眠</v>
      </c>
    </row>
    <row r="5" spans="1:11">
      <c r="A5" t="str">
        <f>IF(CSV貼り付け!A5&lt;&gt;"",CSV貼り付け!A5,"")</f>
        <v>砂川さん</v>
      </c>
      <c r="B5" s="8">
        <f>IF(CSV貼り付け!A5&lt;&gt;"",CSV貼り付け!I5,"")</f>
        <v>46046.808564814812</v>
      </c>
      <c r="C5">
        <f>IF(CSV貼り付け!A5&lt;&gt;"",CSV貼り付け!F5,"")</f>
        <v>2</v>
      </c>
      <c r="D5" s="9">
        <f>IF(CSV貼り付け!A5&lt;&gt;"",CSV貼り付け!G5,"")</f>
        <v>23000</v>
      </c>
      <c r="E5" s="10">
        <f t="shared" ca="1" si="0"/>
        <v>69.191435185188311</v>
      </c>
      <c r="F5">
        <f t="shared" si="1"/>
        <v>2</v>
      </c>
      <c r="G5" s="9">
        <f t="shared" si="2"/>
        <v>23000</v>
      </c>
      <c r="H5">
        <f t="shared" ca="1" si="3"/>
        <v>1</v>
      </c>
      <c r="I5">
        <f t="shared" si="4"/>
        <v>1</v>
      </c>
      <c r="J5">
        <f t="shared" si="5"/>
        <v>3</v>
      </c>
      <c r="K5" t="str">
        <f t="shared" ca="1" si="6"/>
        <v>⚠️ 休眠</v>
      </c>
    </row>
    <row r="6" spans="1:11">
      <c r="A6" t="str">
        <f>IF(CSV貼り付け!A6&lt;&gt;"",CSV貼り付け!A6,"")</f>
        <v>岩本さん</v>
      </c>
      <c r="B6" s="8">
        <f>IF(CSV貼り付け!A6&lt;&gt;"",CSV貼り付け!I6,"")</f>
        <v>46107.872858796298</v>
      </c>
      <c r="C6">
        <f>IF(CSV貼り付け!A6&lt;&gt;"",CSV貼り付け!F6,"")</f>
        <v>10</v>
      </c>
      <c r="D6" s="9">
        <f>IF(CSV貼り付け!A6&lt;&gt;"",CSV貼り付け!G6,"")</f>
        <v>117800</v>
      </c>
      <c r="E6" s="10">
        <f t="shared" ca="1" si="0"/>
        <v>8.1271412037021946</v>
      </c>
      <c r="F6">
        <f t="shared" si="1"/>
        <v>10</v>
      </c>
      <c r="G6" s="9">
        <f t="shared" si="2"/>
        <v>117800</v>
      </c>
      <c r="H6">
        <f t="shared" ca="1" si="3"/>
        <v>4</v>
      </c>
      <c r="I6">
        <f t="shared" si="4"/>
        <v>5</v>
      </c>
      <c r="J6">
        <f t="shared" si="5"/>
        <v>5</v>
      </c>
      <c r="K6" t="str">
        <f ca="1">IF(A6&lt;&gt;"",IF(H6&gt;=4,IF(I6&gt;=4,"★ VIP",IF(I6&gt;=3,"常連","通常")),IF(H6&lt;=2,"⚠️ 休眠","通常")),"")</f>
        <v>★ VIP</v>
      </c>
    </row>
    <row r="7" spans="1:11">
      <c r="A7" t="str">
        <f>IF(CSV貼り付け!A7&lt;&gt;"",CSV貼り付け!A7,"")</f>
        <v>本田さん</v>
      </c>
      <c r="B7" s="8">
        <f>IF(CSV貼り付け!A7&lt;&gt;"",CSV貼り付け!I7,"")</f>
        <v>46055.837326388886</v>
      </c>
      <c r="C7">
        <f>IF(CSV貼り付け!A7&lt;&gt;"",CSV貼り付け!F7,"")</f>
        <v>2</v>
      </c>
      <c r="D7" s="9">
        <f>IF(CSV貼り付け!A7&lt;&gt;"",CSV貼り付け!G7,"")</f>
        <v>29300</v>
      </c>
      <c r="E7" s="10">
        <f t="shared" ca="1" si="0"/>
        <v>60.16267361111386</v>
      </c>
      <c r="F7">
        <f t="shared" si="1"/>
        <v>2</v>
      </c>
      <c r="G7" s="9">
        <f t="shared" si="2"/>
        <v>29300</v>
      </c>
      <c r="H7">
        <f t="shared" ca="1" si="3"/>
        <v>1</v>
      </c>
      <c r="I7">
        <f t="shared" si="4"/>
        <v>1</v>
      </c>
      <c r="J7">
        <f t="shared" si="5"/>
        <v>3</v>
      </c>
      <c r="K7" t="str">
        <f t="shared" ref="K7:K70" ca="1" si="7">IF(A7&lt;&gt;"",IF(H7&gt;=4,IF(I7&gt;=4,"★ VIP",IF(I7&gt;=3,"常連","通常")),IF(H7&lt;=2,"⚠️ 休眠","通常")),"")</f>
        <v>⚠️ 休眠</v>
      </c>
    </row>
    <row r="8" spans="1:11">
      <c r="A8" t="str">
        <f>IF(CSV貼り付け!A8&lt;&gt;"",CSV貼り付け!A8,"")</f>
        <v>神谷さん</v>
      </c>
      <c r="B8" s="8">
        <f>IF(CSV貼り付け!A8&lt;&gt;"",CSV貼り付け!I8,"")</f>
        <v>46108.839942129627</v>
      </c>
      <c r="C8">
        <f>IF(CSV貼り付け!A8&lt;&gt;"",CSV貼り付け!F8,"")</f>
        <v>11</v>
      </c>
      <c r="D8" s="9">
        <f>IF(CSV貼り付け!A8&lt;&gt;"",CSV貼り付け!G8,"")</f>
        <v>129250</v>
      </c>
      <c r="E8" s="10">
        <f t="shared" ca="1" si="0"/>
        <v>7.1600578703728388</v>
      </c>
      <c r="F8">
        <f t="shared" si="1"/>
        <v>11</v>
      </c>
      <c r="G8" s="9">
        <f t="shared" si="2"/>
        <v>129250</v>
      </c>
      <c r="H8">
        <f t="shared" ca="1" si="3"/>
        <v>4</v>
      </c>
      <c r="I8">
        <f t="shared" si="4"/>
        <v>5</v>
      </c>
      <c r="J8">
        <f t="shared" si="5"/>
        <v>5</v>
      </c>
      <c r="K8" t="str">
        <f t="shared" ca="1" si="7"/>
        <v>★ VIP</v>
      </c>
    </row>
    <row r="9" spans="1:11">
      <c r="A9" t="str">
        <f>IF(CSV貼り付け!A9&lt;&gt;"",CSV貼り付け!A9,"")</f>
        <v>西村さん</v>
      </c>
      <c r="B9" s="8">
        <f>IF(CSV貼り付け!A9&lt;&gt;"",CSV貼り付け!I9,"")</f>
        <v>46080.830231481479</v>
      </c>
      <c r="C9">
        <f>IF(CSV貼り付け!A9&lt;&gt;"",CSV貼り付け!F9,"")</f>
        <v>2</v>
      </c>
      <c r="D9" s="9">
        <f>IF(CSV貼り付け!A9&lt;&gt;"",CSV貼り付け!G9,"")</f>
        <v>6450</v>
      </c>
      <c r="E9" s="10">
        <f t="shared" ca="1" si="0"/>
        <v>35.169768518520868</v>
      </c>
      <c r="F9">
        <f t="shared" si="1"/>
        <v>2</v>
      </c>
      <c r="G9" s="9">
        <f t="shared" si="2"/>
        <v>6450</v>
      </c>
      <c r="H9">
        <f t="shared" ca="1" si="3"/>
        <v>2</v>
      </c>
      <c r="I9">
        <f t="shared" si="4"/>
        <v>1</v>
      </c>
      <c r="J9">
        <f t="shared" si="5"/>
        <v>2</v>
      </c>
      <c r="K9" t="str">
        <f t="shared" ca="1" si="7"/>
        <v>⚠️ 休眠</v>
      </c>
    </row>
    <row r="10" spans="1:11">
      <c r="A10" t="str">
        <f>IF(CSV貼り付け!A10&lt;&gt;"",CSV貼り付け!A10,"")</f>
        <v>中谷さん</v>
      </c>
      <c r="B10" s="8">
        <f>IF(CSV貼り付け!A10&lt;&gt;"",CSV貼り付け!I10,"")</f>
        <v>46051.836956018517</v>
      </c>
      <c r="C10">
        <f>IF(CSV貼り付け!A10&lt;&gt;"",CSV貼り付け!F10,"")</f>
        <v>2</v>
      </c>
      <c r="D10" s="9">
        <f>IF(CSV貼り付け!A10&lt;&gt;"",CSV貼り付け!G10,"")</f>
        <v>16550</v>
      </c>
      <c r="E10" s="10">
        <f t="shared" ca="1" si="0"/>
        <v>64.163043981483497</v>
      </c>
      <c r="F10">
        <f t="shared" si="1"/>
        <v>2</v>
      </c>
      <c r="G10" s="9">
        <f t="shared" si="2"/>
        <v>16550</v>
      </c>
      <c r="H10">
        <f t="shared" ca="1" si="3"/>
        <v>1</v>
      </c>
      <c r="I10">
        <f t="shared" si="4"/>
        <v>1</v>
      </c>
      <c r="J10">
        <f t="shared" si="5"/>
        <v>3</v>
      </c>
      <c r="K10" t="str">
        <f t="shared" ca="1" si="7"/>
        <v>⚠️ 休眠</v>
      </c>
    </row>
    <row r="11" spans="1:11">
      <c r="A11" t="str">
        <f>IF(CSV貼り付け!A11&lt;&gt;"",CSV貼り付け!A11,"")</f>
        <v>相田さん</v>
      </c>
      <c r="B11" s="8">
        <f>IF(CSV貼り付け!A11&lt;&gt;"",CSV貼り付け!I11,"")</f>
        <v>46049.835150462961</v>
      </c>
      <c r="C11">
        <f>IF(CSV貼り付け!A11&lt;&gt;"",CSV貼り付け!F11,"")</f>
        <v>2</v>
      </c>
      <c r="D11" s="9">
        <f>IF(CSV貼り付け!A11&lt;&gt;"",CSV貼り付け!G11,"")</f>
        <v>6750</v>
      </c>
      <c r="E11" s="10">
        <f t="shared" ca="1" si="0"/>
        <v>66.164849537039117</v>
      </c>
      <c r="F11">
        <f t="shared" si="1"/>
        <v>2</v>
      </c>
      <c r="G11" s="9">
        <f t="shared" si="2"/>
        <v>6750</v>
      </c>
      <c r="H11">
        <f t="shared" ca="1" si="3"/>
        <v>1</v>
      </c>
      <c r="I11">
        <f t="shared" si="4"/>
        <v>1</v>
      </c>
      <c r="J11">
        <f t="shared" si="5"/>
        <v>2</v>
      </c>
      <c r="K11" t="str">
        <f t="shared" ca="1" si="7"/>
        <v>⚠️ 休眠</v>
      </c>
    </row>
    <row r="12" spans="1:11">
      <c r="A12" t="str">
        <f>IF(CSV貼り付け!A12&lt;&gt;"",CSV貼り付け!A12,"")</f>
        <v>上村さん</v>
      </c>
      <c r="B12" s="8">
        <f>IF(CSV貼り付け!A12&lt;&gt;"",CSV貼り付け!I12,"")</f>
        <v>46112.945983796293</v>
      </c>
      <c r="C12">
        <f>IF(CSV貼り付け!A12&lt;&gt;"",CSV貼り付け!F12,"")</f>
        <v>9</v>
      </c>
      <c r="D12" s="9">
        <f>IF(CSV貼り付け!A12&lt;&gt;"",CSV貼り付け!G12,"")</f>
        <v>46900</v>
      </c>
      <c r="E12" s="10">
        <f t="shared" ca="1" si="0"/>
        <v>3.0540162037068512</v>
      </c>
      <c r="F12">
        <f t="shared" si="1"/>
        <v>9</v>
      </c>
      <c r="G12" s="9">
        <f t="shared" si="2"/>
        <v>46900</v>
      </c>
      <c r="H12">
        <f t="shared" ca="1" si="3"/>
        <v>5</v>
      </c>
      <c r="I12">
        <f t="shared" si="4"/>
        <v>4</v>
      </c>
      <c r="J12">
        <f t="shared" si="5"/>
        <v>4</v>
      </c>
      <c r="K12" t="str">
        <f t="shared" ca="1" si="7"/>
        <v>★ VIP</v>
      </c>
    </row>
    <row r="13" spans="1:11">
      <c r="A13" t="str">
        <f>IF(CSV貼り付け!A13&lt;&gt;"",CSV貼り付け!A13,"")</f>
        <v>中村さん</v>
      </c>
      <c r="B13" s="8">
        <f>IF(CSV貼り付け!A13&lt;&gt;"",CSV貼り付け!I13,"")</f>
        <v>46050.828599537039</v>
      </c>
      <c r="C13">
        <f>IF(CSV貼り付け!A13&lt;&gt;"",CSV貼り付け!F13,"")</f>
        <v>2</v>
      </c>
      <c r="D13" s="9">
        <f>IF(CSV貼り付け!A13&lt;&gt;"",CSV貼り付け!G13,"")</f>
        <v>29250</v>
      </c>
      <c r="E13" s="10">
        <f t="shared" ca="1" si="0"/>
        <v>65.171400462961174</v>
      </c>
      <c r="F13">
        <f t="shared" si="1"/>
        <v>2</v>
      </c>
      <c r="G13" s="9">
        <f t="shared" si="2"/>
        <v>29250</v>
      </c>
      <c r="H13">
        <f t="shared" ca="1" si="3"/>
        <v>1</v>
      </c>
      <c r="I13">
        <f t="shared" si="4"/>
        <v>1</v>
      </c>
      <c r="J13">
        <f t="shared" si="5"/>
        <v>3</v>
      </c>
      <c r="K13" t="str">
        <f t="shared" ca="1" si="7"/>
        <v>⚠️ 休眠</v>
      </c>
    </row>
    <row r="14" spans="1:11">
      <c r="A14" t="str">
        <f>IF(CSV貼り付け!A14&lt;&gt;"",CSV貼り付け!A14,"")</f>
        <v>大下さん</v>
      </c>
      <c r="B14" s="8">
        <f>IF(CSV貼り付け!A14&lt;&gt;"",CSV貼り付け!I14,"")</f>
        <v>46073.825694444444</v>
      </c>
      <c r="C14">
        <f>IF(CSV貼り付け!A14&lt;&gt;"",CSV貼り付け!F14,"")</f>
        <v>3</v>
      </c>
      <c r="D14" s="9">
        <f>IF(CSV貼り付け!A14&lt;&gt;"",CSV貼り付け!G14,"")</f>
        <v>21500</v>
      </c>
      <c r="E14" s="10">
        <f t="shared" ca="1" si="0"/>
        <v>42.174305555556202</v>
      </c>
      <c r="F14">
        <f t="shared" si="1"/>
        <v>3</v>
      </c>
      <c r="G14" s="9">
        <f t="shared" si="2"/>
        <v>21500</v>
      </c>
      <c r="H14">
        <f t="shared" ca="1" si="3"/>
        <v>2</v>
      </c>
      <c r="I14">
        <f t="shared" si="4"/>
        <v>2</v>
      </c>
      <c r="J14">
        <f t="shared" si="5"/>
        <v>3</v>
      </c>
      <c r="K14" t="str">
        <f t="shared" ca="1" si="7"/>
        <v>⚠️ 休眠</v>
      </c>
    </row>
    <row r="15" spans="1:11">
      <c r="A15" t="str">
        <f>IF(CSV貼り付け!A15&lt;&gt;"",CSV貼り付け!A15,"")</f>
        <v>戸田さん</v>
      </c>
      <c r="B15" s="8">
        <f>IF(CSV貼り付け!A15&lt;&gt;"",CSV貼り付け!I15,"")</f>
        <v>46099.873194444444</v>
      </c>
      <c r="C15">
        <f>IF(CSV貼り付け!A15&lt;&gt;"",CSV貼り付け!F15,"")</f>
        <v>8</v>
      </c>
      <c r="D15" s="9">
        <f>IF(CSV貼り付け!A15&lt;&gt;"",CSV貼り付け!G15,"")</f>
        <v>76100</v>
      </c>
      <c r="E15" s="10">
        <f t="shared" ca="1" si="0"/>
        <v>16.12680555555562</v>
      </c>
      <c r="F15">
        <f t="shared" si="1"/>
        <v>8</v>
      </c>
      <c r="G15" s="9">
        <f t="shared" si="2"/>
        <v>76100</v>
      </c>
      <c r="H15">
        <f t="shared" ca="1" si="3"/>
        <v>3</v>
      </c>
      <c r="I15">
        <f t="shared" si="4"/>
        <v>4</v>
      </c>
      <c r="J15">
        <f t="shared" si="5"/>
        <v>5</v>
      </c>
      <c r="K15" t="str">
        <f t="shared" ca="1" si="7"/>
        <v>通常</v>
      </c>
    </row>
    <row r="16" spans="1:11">
      <c r="A16" t="str">
        <f>IF(CSV貼り付け!A16&lt;&gt;"",CSV貼り付け!A16,"")</f>
        <v>菊川さん</v>
      </c>
      <c r="B16" s="8">
        <f>IF(CSV貼り付け!A16&lt;&gt;"",CSV貼り付け!I16,"")</f>
        <v>46104.840694444443</v>
      </c>
      <c r="C16">
        <f>IF(CSV貼り付け!A16&lt;&gt;"",CSV貼り付け!F16,"")</f>
        <v>7</v>
      </c>
      <c r="D16" s="9">
        <f>IF(CSV貼り付け!A16&lt;&gt;"",CSV貼り付け!G16,"")</f>
        <v>87500</v>
      </c>
      <c r="E16" s="10">
        <f t="shared" ca="1" si="0"/>
        <v>11.159305555556784</v>
      </c>
      <c r="F16">
        <f t="shared" si="1"/>
        <v>7</v>
      </c>
      <c r="G16" s="9">
        <f t="shared" si="2"/>
        <v>87500</v>
      </c>
      <c r="H16">
        <f t="shared" ca="1" si="3"/>
        <v>4</v>
      </c>
      <c r="I16">
        <f t="shared" si="4"/>
        <v>4</v>
      </c>
      <c r="J16">
        <f t="shared" si="5"/>
        <v>5</v>
      </c>
      <c r="K16" t="str">
        <f t="shared" ca="1" si="7"/>
        <v>★ VIP</v>
      </c>
    </row>
    <row r="17" spans="1:11">
      <c r="A17" t="str">
        <f>IF(CSV貼り付け!A17&lt;&gt;"",CSV貼り付け!A17,"")</f>
        <v>やっさん</v>
      </c>
      <c r="B17" s="8">
        <f>IF(CSV貼り付け!A17&lt;&gt;"",CSV貼り付け!I17,"")</f>
        <v>46115.811736111114</v>
      </c>
      <c r="C17">
        <f>IF(CSV貼り付け!A17&lt;&gt;"",CSV貼り付け!F17,"")</f>
        <v>72</v>
      </c>
      <c r="D17" s="9">
        <f>IF(CSV貼り付け!A17&lt;&gt;"",CSV貼り付け!G17,"")</f>
        <v>191500</v>
      </c>
      <c r="E17" s="10">
        <f t="shared" ca="1" si="0"/>
        <v>0.18826388888555812</v>
      </c>
      <c r="F17">
        <f t="shared" si="1"/>
        <v>72</v>
      </c>
      <c r="G17" s="9">
        <f t="shared" si="2"/>
        <v>191500</v>
      </c>
      <c r="H17">
        <f t="shared" ca="1" si="3"/>
        <v>5</v>
      </c>
      <c r="I17">
        <f t="shared" si="4"/>
        <v>5</v>
      </c>
      <c r="J17">
        <f t="shared" si="5"/>
        <v>5</v>
      </c>
      <c r="K17" t="str">
        <f t="shared" ca="1" si="7"/>
        <v>★ VIP</v>
      </c>
    </row>
    <row r="18" spans="1:11">
      <c r="A18" t="str">
        <f>IF(CSV貼り付け!A18&lt;&gt;"",CSV貼り付け!A18,"")</f>
        <v>秋元さん</v>
      </c>
      <c r="B18" s="8">
        <f>IF(CSV貼り付け!A18&lt;&gt;"",CSV貼り付け!I18,"")</f>
        <v>46111.834710648145</v>
      </c>
      <c r="C18">
        <f>IF(CSV貼り付け!A18&lt;&gt;"",CSV貼り付け!F18,"")</f>
        <v>7</v>
      </c>
      <c r="D18" s="9">
        <f>IF(CSV貼り付け!A18&lt;&gt;"",CSV貼り付け!G18,"")</f>
        <v>83350</v>
      </c>
      <c r="E18" s="10">
        <f t="shared" ca="1" si="0"/>
        <v>4.1652893518548808</v>
      </c>
      <c r="F18">
        <f t="shared" si="1"/>
        <v>7</v>
      </c>
      <c r="G18" s="9">
        <f t="shared" si="2"/>
        <v>83350</v>
      </c>
      <c r="H18">
        <f t="shared" ca="1" si="3"/>
        <v>5</v>
      </c>
      <c r="I18">
        <f t="shared" si="4"/>
        <v>4</v>
      </c>
      <c r="J18">
        <f t="shared" si="5"/>
        <v>5</v>
      </c>
      <c r="K18" t="str">
        <f t="shared" ca="1" si="7"/>
        <v>★ VIP</v>
      </c>
    </row>
    <row r="19" spans="1:11">
      <c r="A19" t="str">
        <f>IF(CSV貼り付け!A19&lt;&gt;"",CSV貼り付け!A19,"")</f>
        <v>さめさん</v>
      </c>
      <c r="B19" s="8">
        <f>IF(CSV貼り付け!A19&lt;&gt;"",CSV貼り付け!I19,"")</f>
        <v>0</v>
      </c>
      <c r="C19">
        <f>IF(CSV貼り付け!A19&lt;&gt;"",CSV貼り付け!F19,"")</f>
        <v>0</v>
      </c>
      <c r="D19" s="9">
        <f>IF(CSV貼り付け!A19&lt;&gt;"",CSV貼り付け!G19,"")</f>
        <v>0</v>
      </c>
      <c r="E19" s="10">
        <f t="shared" ca="1" si="0"/>
        <v>46116</v>
      </c>
      <c r="F19">
        <f t="shared" si="1"/>
        <v>0</v>
      </c>
      <c r="G19" s="9">
        <f t="shared" si="2"/>
        <v>0</v>
      </c>
      <c r="H19">
        <f t="shared" ca="1" si="3"/>
        <v>1</v>
      </c>
      <c r="I19">
        <f t="shared" si="4"/>
        <v>1</v>
      </c>
      <c r="J19">
        <f t="shared" si="5"/>
        <v>1</v>
      </c>
      <c r="K19" t="str">
        <f t="shared" ca="1" si="7"/>
        <v>⚠️ 休眠</v>
      </c>
    </row>
    <row r="20" spans="1:11">
      <c r="A20" t="str">
        <f>IF(CSV貼り付け!A20&lt;&gt;"",CSV貼り付け!A20,"")</f>
        <v>佐藤かいさん</v>
      </c>
      <c r="B20" s="8">
        <f>IF(CSV貼り付け!A20&lt;&gt;"",CSV貼り付け!I20,"")</f>
        <v>46062.854270833333</v>
      </c>
      <c r="C20">
        <f>IF(CSV貼り付け!A20&lt;&gt;"",CSV貼り付け!F20,"")</f>
        <v>3</v>
      </c>
      <c r="D20" s="9">
        <f>IF(CSV貼り付け!A20&lt;&gt;"",CSV貼り付け!G20,"")</f>
        <v>32250</v>
      </c>
      <c r="E20" s="10">
        <f t="shared" ca="1" si="0"/>
        <v>53.14572916666657</v>
      </c>
      <c r="F20">
        <f t="shared" si="1"/>
        <v>3</v>
      </c>
      <c r="G20" s="9">
        <f t="shared" si="2"/>
        <v>32250</v>
      </c>
      <c r="H20">
        <f t="shared" ca="1" si="3"/>
        <v>2</v>
      </c>
      <c r="I20">
        <f t="shared" si="4"/>
        <v>2</v>
      </c>
      <c r="J20">
        <f t="shared" si="5"/>
        <v>4</v>
      </c>
      <c r="K20" t="str">
        <f t="shared" ca="1" si="7"/>
        <v>⚠️ 休眠</v>
      </c>
    </row>
    <row r="21" spans="1:11">
      <c r="A21" t="str">
        <f>IF(CSV貼り付け!A21&lt;&gt;"",CSV貼り付け!A21,"")</f>
        <v>田中さん</v>
      </c>
      <c r="B21" s="8">
        <f>IF(CSV貼り付け!A21&lt;&gt;"",CSV貼り付け!I21,"")</f>
        <v>46078.842523148145</v>
      </c>
      <c r="C21">
        <f>IF(CSV貼り付け!A21&lt;&gt;"",CSV貼り付け!F21,"")</f>
        <v>1</v>
      </c>
      <c r="D21" s="9">
        <f>IF(CSV貼り付け!A21&lt;&gt;"",CSV貼り付け!G21,"")</f>
        <v>13500</v>
      </c>
      <c r="E21" s="10">
        <f t="shared" ca="1" si="0"/>
        <v>37.157476851854881</v>
      </c>
      <c r="F21">
        <f t="shared" si="1"/>
        <v>1</v>
      </c>
      <c r="G21" s="9">
        <f t="shared" si="2"/>
        <v>13500</v>
      </c>
      <c r="H21">
        <f t="shared" ca="1" si="3"/>
        <v>2</v>
      </c>
      <c r="I21">
        <f t="shared" si="4"/>
        <v>1</v>
      </c>
      <c r="J21">
        <f t="shared" si="5"/>
        <v>3</v>
      </c>
      <c r="K21" t="str">
        <f t="shared" ca="1" si="7"/>
        <v>⚠️ 休眠</v>
      </c>
    </row>
    <row r="22" spans="1:11">
      <c r="A22" t="str">
        <f>IF(CSV貼り付け!A22&lt;&gt;"",CSV貼り付け!A22,"")</f>
        <v>みゆきさん</v>
      </c>
      <c r="B22" s="8">
        <f>IF(CSV貼り付け!A22&lt;&gt;"",CSV貼り付け!I22,"")</f>
        <v>46115.918275462966</v>
      </c>
      <c r="C22">
        <f>IF(CSV貼り付け!A22&lt;&gt;"",CSV貼り付け!F22,"")</f>
        <v>41</v>
      </c>
      <c r="D22" s="9">
        <f>IF(CSV貼り付け!A22&lt;&gt;"",CSV貼り付け!G22,"")</f>
        <v>116450</v>
      </c>
      <c r="E22" s="10">
        <f t="shared" ca="1" si="0"/>
        <v>8.1724537034460809E-2</v>
      </c>
      <c r="F22">
        <f t="shared" si="1"/>
        <v>41</v>
      </c>
      <c r="G22" s="9">
        <f t="shared" si="2"/>
        <v>116450</v>
      </c>
      <c r="H22">
        <f t="shared" ca="1" si="3"/>
        <v>5</v>
      </c>
      <c r="I22">
        <f t="shared" si="4"/>
        <v>5</v>
      </c>
      <c r="J22">
        <f t="shared" si="5"/>
        <v>5</v>
      </c>
      <c r="K22" t="str">
        <f t="shared" ca="1" si="7"/>
        <v>★ VIP</v>
      </c>
    </row>
    <row r="23" spans="1:11">
      <c r="A23" t="str">
        <f>IF(CSV貼り付け!A23&lt;&gt;"",CSV貼り付け!A23,"")</f>
        <v>山田さん</v>
      </c>
      <c r="B23" s="8">
        <f>IF(CSV貼り付け!A23&lt;&gt;"",CSV貼り付け!I23,"")</f>
        <v>46098.87604166667</v>
      </c>
      <c r="C23">
        <f>IF(CSV貼り付け!A23&lt;&gt;"",CSV貼り付け!F23,"")</f>
        <v>7</v>
      </c>
      <c r="D23" s="9">
        <f>IF(CSV貼り付け!A23&lt;&gt;"",CSV貼り付け!G23,"")</f>
        <v>74450</v>
      </c>
      <c r="E23" s="10">
        <f t="shared" ca="1" si="0"/>
        <v>17.123958333329938</v>
      </c>
      <c r="F23">
        <f t="shared" si="1"/>
        <v>7</v>
      </c>
      <c r="G23" s="9">
        <f t="shared" si="2"/>
        <v>74450</v>
      </c>
      <c r="H23">
        <f t="shared" ca="1" si="3"/>
        <v>3</v>
      </c>
      <c r="I23">
        <f t="shared" si="4"/>
        <v>4</v>
      </c>
      <c r="J23">
        <f t="shared" si="5"/>
        <v>5</v>
      </c>
      <c r="K23" t="str">
        <f t="shared" ca="1" si="7"/>
        <v>通常</v>
      </c>
    </row>
    <row r="24" spans="1:11">
      <c r="A24" t="str">
        <f>IF(CSV貼り付け!A24&lt;&gt;"",CSV貼り付け!A24,"")</f>
        <v>津川さん</v>
      </c>
      <c r="B24" s="8">
        <f>IF(CSV貼り付け!A24&lt;&gt;"",CSV貼り付け!I24,"")</f>
        <v>46049.834918981483</v>
      </c>
      <c r="C24">
        <f>IF(CSV貼り付け!A24&lt;&gt;"",CSV貼り付け!F24,"")</f>
        <v>2</v>
      </c>
      <c r="D24" s="9">
        <f>IF(CSV貼り付け!A24&lt;&gt;"",CSV貼り付け!G24,"")</f>
        <v>27400</v>
      </c>
      <c r="E24" s="10">
        <f t="shared" ca="1" si="0"/>
        <v>66.165081018516503</v>
      </c>
      <c r="F24">
        <f t="shared" si="1"/>
        <v>2</v>
      </c>
      <c r="G24" s="9">
        <f t="shared" si="2"/>
        <v>27400</v>
      </c>
      <c r="H24">
        <f t="shared" ca="1" si="3"/>
        <v>1</v>
      </c>
      <c r="I24">
        <f t="shared" si="4"/>
        <v>1</v>
      </c>
      <c r="J24">
        <f t="shared" si="5"/>
        <v>3</v>
      </c>
      <c r="K24" t="str">
        <f t="shared" ca="1" si="7"/>
        <v>⚠️ 休眠</v>
      </c>
    </row>
    <row r="25" spans="1:11">
      <c r="A25" t="str">
        <f>IF(CSV貼り付け!A25&lt;&gt;"",CSV貼り付け!A25,"")</f>
        <v>坂本さん</v>
      </c>
      <c r="B25" s="8">
        <f>IF(CSV貼り付け!A25&lt;&gt;"",CSV貼り付け!I25,"")</f>
        <v>46053.836967592593</v>
      </c>
      <c r="C25">
        <f>IF(CSV貼り付け!A25&lt;&gt;"",CSV貼り付け!F25,"")</f>
        <v>3</v>
      </c>
      <c r="D25" s="9">
        <f>IF(CSV貼り付け!A25&lt;&gt;"",CSV貼り付け!G25,"")</f>
        <v>31550</v>
      </c>
      <c r="E25" s="10">
        <f t="shared" ca="1" si="0"/>
        <v>62.163032407406718</v>
      </c>
      <c r="F25">
        <f t="shared" si="1"/>
        <v>3</v>
      </c>
      <c r="G25" s="9">
        <f t="shared" si="2"/>
        <v>31550</v>
      </c>
      <c r="H25">
        <f t="shared" ca="1" si="3"/>
        <v>1</v>
      </c>
      <c r="I25">
        <f t="shared" si="4"/>
        <v>2</v>
      </c>
      <c r="J25">
        <f t="shared" si="5"/>
        <v>4</v>
      </c>
      <c r="K25" t="str">
        <f t="shared" ca="1" si="7"/>
        <v>⚠️ 休眠</v>
      </c>
    </row>
    <row r="26" spans="1:11">
      <c r="A26" t="str">
        <f>IF(CSV貼り付け!A26&lt;&gt;"",CSV貼り付け!A26,"")</f>
        <v>タイキさん</v>
      </c>
      <c r="B26" s="8">
        <f>IF(CSV貼り付け!A26&lt;&gt;"",CSV貼り付け!I26,"")</f>
        <v>46102.87096064815</v>
      </c>
      <c r="C26">
        <f>IF(CSV貼り付け!A26&lt;&gt;"",CSV貼り付け!F26,"")</f>
        <v>8</v>
      </c>
      <c r="D26" s="9">
        <f>IF(CSV貼り付け!A26&lt;&gt;"",CSV貼り付け!G26,"")</f>
        <v>108550</v>
      </c>
      <c r="E26" s="10">
        <f t="shared" ca="1" si="0"/>
        <v>13.129039351850224</v>
      </c>
      <c r="F26">
        <f t="shared" si="1"/>
        <v>8</v>
      </c>
      <c r="G26" s="9">
        <f t="shared" si="2"/>
        <v>108550</v>
      </c>
      <c r="H26">
        <f t="shared" ca="1" si="3"/>
        <v>4</v>
      </c>
      <c r="I26">
        <f t="shared" si="4"/>
        <v>4</v>
      </c>
      <c r="J26">
        <f t="shared" si="5"/>
        <v>5</v>
      </c>
      <c r="K26" t="str">
        <f t="shared" ca="1" si="7"/>
        <v>★ VIP</v>
      </c>
    </row>
    <row r="27" spans="1:11">
      <c r="A27" t="str">
        <f>IF(CSV貼り付け!A27&lt;&gt;"",CSV貼り付け!A27,"")</f>
        <v>岸本さん</v>
      </c>
      <c r="B27" s="8">
        <f>IF(CSV貼り付け!A27&lt;&gt;"",CSV貼り付け!I27,"")</f>
        <v>46085.870370370372</v>
      </c>
      <c r="C27">
        <f>IF(CSV貼り付け!A27&lt;&gt;"",CSV貼り付け!F27,"")</f>
        <v>6</v>
      </c>
      <c r="D27" s="9">
        <f>IF(CSV貼り付け!A27&lt;&gt;"",CSV貼り付け!G27,"")</f>
        <v>76550</v>
      </c>
      <c r="E27" s="10">
        <f t="shared" ca="1" si="0"/>
        <v>30.129629629627743</v>
      </c>
      <c r="F27">
        <f t="shared" si="1"/>
        <v>6</v>
      </c>
      <c r="G27" s="9">
        <f t="shared" si="2"/>
        <v>76550</v>
      </c>
      <c r="H27">
        <f t="shared" ca="1" si="3"/>
        <v>2</v>
      </c>
      <c r="I27">
        <f t="shared" si="4"/>
        <v>3</v>
      </c>
      <c r="J27">
        <f t="shared" si="5"/>
        <v>5</v>
      </c>
      <c r="K27" t="str">
        <f t="shared" ca="1" si="7"/>
        <v>⚠️ 休眠</v>
      </c>
    </row>
    <row r="28" spans="1:11">
      <c r="A28" t="str">
        <f>IF(CSV貼り付け!A28&lt;&gt;"",CSV貼り付け!A28,"")</f>
        <v>流川さん</v>
      </c>
      <c r="B28" s="8">
        <f>IF(CSV貼り付け!A28&lt;&gt;"",CSV貼り付け!I28,"")</f>
        <v>46078.829872685186</v>
      </c>
      <c r="C28">
        <f>IF(CSV貼り付け!A28&lt;&gt;"",CSV貼り付け!F28,"")</f>
        <v>1</v>
      </c>
      <c r="D28" s="9">
        <f>IF(CSV貼り付け!A28&lt;&gt;"",CSV貼り付け!G28,"")</f>
        <v>14550</v>
      </c>
      <c r="E28" s="10">
        <f t="shared" ca="1" si="0"/>
        <v>37.170127314813726</v>
      </c>
      <c r="F28">
        <f t="shared" si="1"/>
        <v>1</v>
      </c>
      <c r="G28" s="9">
        <f t="shared" si="2"/>
        <v>14550</v>
      </c>
      <c r="H28">
        <f t="shared" ca="1" si="3"/>
        <v>2</v>
      </c>
      <c r="I28">
        <f t="shared" si="4"/>
        <v>1</v>
      </c>
      <c r="J28">
        <f t="shared" si="5"/>
        <v>3</v>
      </c>
      <c r="K28" t="str">
        <f t="shared" ca="1" si="7"/>
        <v>⚠️ 休眠</v>
      </c>
    </row>
    <row r="29" spans="1:11">
      <c r="A29" t="str">
        <f>IF(CSV貼り付け!A29&lt;&gt;"",CSV貼り付け!A29,"")</f>
        <v>花村さん</v>
      </c>
      <c r="B29" s="8">
        <f>IF(CSV貼り付け!A29&lt;&gt;"",CSV貼り付け!I29,"")</f>
        <v>46031.864421296297</v>
      </c>
      <c r="C29">
        <f>IF(CSV貼り付け!A29&lt;&gt;"",CSV貼り付け!F29,"")</f>
        <v>1</v>
      </c>
      <c r="D29" s="9">
        <f>IF(CSV貼り付け!A29&lt;&gt;"",CSV貼り付け!G29,"")</f>
        <v>13600</v>
      </c>
      <c r="E29" s="10">
        <f t="shared" ca="1" si="0"/>
        <v>84.135578703702777</v>
      </c>
      <c r="F29">
        <f t="shared" si="1"/>
        <v>1</v>
      </c>
      <c r="G29" s="9">
        <f t="shared" si="2"/>
        <v>13600</v>
      </c>
      <c r="H29">
        <f t="shared" ca="1" si="3"/>
        <v>1</v>
      </c>
      <c r="I29">
        <f t="shared" si="4"/>
        <v>1</v>
      </c>
      <c r="J29">
        <f t="shared" si="5"/>
        <v>3</v>
      </c>
      <c r="K29" t="str">
        <f t="shared" ca="1" si="7"/>
        <v>⚠️ 休眠</v>
      </c>
    </row>
    <row r="30" spans="1:11">
      <c r="A30" t="str">
        <f>IF(CSV貼り付け!A30&lt;&gt;"",CSV貼り付け!A30,"")</f>
        <v>東山さん</v>
      </c>
      <c r="B30" s="8">
        <f>IF(CSV貼り付け!A30&lt;&gt;"",CSV貼り付け!I30,"")</f>
        <v>46030.879884259259</v>
      </c>
      <c r="C30">
        <f>IF(CSV貼り付け!A30&lt;&gt;"",CSV貼り付け!F30,"")</f>
        <v>1</v>
      </c>
      <c r="D30" s="9">
        <f>IF(CSV貼り付け!A30&lt;&gt;"",CSV貼り付け!G30,"")</f>
        <v>3200</v>
      </c>
      <c r="E30" s="10">
        <f t="shared" ca="1" si="0"/>
        <v>85.120115740741312</v>
      </c>
      <c r="F30">
        <f t="shared" si="1"/>
        <v>1</v>
      </c>
      <c r="G30" s="9">
        <f t="shared" si="2"/>
        <v>3200</v>
      </c>
      <c r="H30">
        <f t="shared" ca="1" si="3"/>
        <v>1</v>
      </c>
      <c r="I30">
        <f t="shared" si="4"/>
        <v>1</v>
      </c>
      <c r="J30">
        <f t="shared" si="5"/>
        <v>1</v>
      </c>
      <c r="K30" t="str">
        <f t="shared" ca="1" si="7"/>
        <v>⚠️ 休眠</v>
      </c>
    </row>
    <row r="31" spans="1:11">
      <c r="A31" t="str">
        <f>IF(CSV貼り付け!A31&lt;&gt;"",CSV貼り付け!A31,"")</f>
        <v>山下さん</v>
      </c>
      <c r="B31" s="8">
        <f>IF(CSV貼り付け!A31&lt;&gt;"",CSV貼り付け!I31,"")</f>
        <v>46097.898055555554</v>
      </c>
      <c r="C31">
        <f>IF(CSV貼り付け!A31&lt;&gt;"",CSV貼り付け!F31,"")</f>
        <v>5</v>
      </c>
      <c r="D31" s="9">
        <f>IF(CSV貼り付け!A31&lt;&gt;"",CSV貼り付け!G31,"")</f>
        <v>55050</v>
      </c>
      <c r="E31" s="10">
        <f t="shared" ca="1" si="0"/>
        <v>18.101944444446417</v>
      </c>
      <c r="F31">
        <f t="shared" si="1"/>
        <v>5</v>
      </c>
      <c r="G31" s="9">
        <f t="shared" si="2"/>
        <v>55050</v>
      </c>
      <c r="H31">
        <f t="shared" ca="1" si="3"/>
        <v>3</v>
      </c>
      <c r="I31">
        <f t="shared" si="4"/>
        <v>3</v>
      </c>
      <c r="J31">
        <f t="shared" si="5"/>
        <v>5</v>
      </c>
      <c r="K31" t="str">
        <f t="shared" ca="1" si="7"/>
        <v>通常</v>
      </c>
    </row>
    <row r="32" spans="1:11">
      <c r="A32" t="str">
        <f>IF(CSV貼り付け!A32&lt;&gt;"",CSV貼り付け!A32,"")</f>
        <v>糸村さん</v>
      </c>
      <c r="B32" s="8">
        <f>IF(CSV貼り付け!A32&lt;&gt;"",CSV貼り付け!I32,"")</f>
        <v>46105.907465277778</v>
      </c>
      <c r="C32">
        <f>IF(CSV貼り付け!A32&lt;&gt;"",CSV貼り付け!F32,"")</f>
        <v>12</v>
      </c>
      <c r="D32" s="9">
        <f>IF(CSV貼り付け!A32&lt;&gt;"",CSV貼り付け!G32,"")</f>
        <v>153450</v>
      </c>
      <c r="E32" s="10">
        <f t="shared" ca="1" si="0"/>
        <v>10.092534722221899</v>
      </c>
      <c r="F32">
        <f t="shared" si="1"/>
        <v>12</v>
      </c>
      <c r="G32" s="9">
        <f t="shared" si="2"/>
        <v>153450</v>
      </c>
      <c r="H32">
        <f t="shared" ca="1" si="3"/>
        <v>4</v>
      </c>
      <c r="I32">
        <f t="shared" si="4"/>
        <v>5</v>
      </c>
      <c r="J32">
        <f t="shared" si="5"/>
        <v>5</v>
      </c>
      <c r="K32" t="str">
        <f t="shared" ca="1" si="7"/>
        <v>★ VIP</v>
      </c>
    </row>
    <row r="33" spans="1:11">
      <c r="A33" t="str">
        <f>IF(CSV貼り付け!A33&lt;&gt;"",CSV貼り付け!A33,"")</f>
        <v>栗田さん</v>
      </c>
      <c r="B33" s="8">
        <f>IF(CSV貼り付け!A33&lt;&gt;"",CSV貼り付け!I33,"")</f>
        <v>46059.855185185188</v>
      </c>
      <c r="C33">
        <f>IF(CSV貼り付け!A33&lt;&gt;"",CSV貼り付け!F33,"")</f>
        <v>3</v>
      </c>
      <c r="D33" s="9">
        <f>IF(CSV貼り付け!A33&lt;&gt;"",CSV貼り付け!G33,"")</f>
        <v>46900</v>
      </c>
      <c r="E33" s="10">
        <f t="shared" ca="1" si="0"/>
        <v>56.14481481481198</v>
      </c>
      <c r="F33">
        <f t="shared" si="1"/>
        <v>3</v>
      </c>
      <c r="G33" s="9">
        <f t="shared" si="2"/>
        <v>46900</v>
      </c>
      <c r="H33">
        <f t="shared" ca="1" si="3"/>
        <v>2</v>
      </c>
      <c r="I33">
        <f t="shared" si="4"/>
        <v>2</v>
      </c>
      <c r="J33">
        <f t="shared" si="5"/>
        <v>4</v>
      </c>
      <c r="K33" t="str">
        <f t="shared" ca="1" si="7"/>
        <v>⚠️ 休眠</v>
      </c>
    </row>
    <row r="34" spans="1:11">
      <c r="A34" t="str">
        <f>IF(CSV貼り付け!A34&lt;&gt;"",CSV貼り付け!A34,"")</f>
        <v>甲斐さん</v>
      </c>
      <c r="B34" s="8">
        <f>IF(CSV貼り付け!A34&lt;&gt;"",CSV貼り付け!I34,"")</f>
        <v>46095.89947916667</v>
      </c>
      <c r="C34">
        <f>IF(CSV貼り付け!A34&lt;&gt;"",CSV貼り付け!F34,"")</f>
        <v>5</v>
      </c>
      <c r="D34" s="9">
        <f>IF(CSV貼り付け!A34&lt;&gt;"",CSV貼り付け!G34,"")</f>
        <v>64000</v>
      </c>
      <c r="E34" s="10">
        <f t="shared" ca="1" si="0"/>
        <v>20.100520833329938</v>
      </c>
      <c r="F34">
        <f t="shared" si="1"/>
        <v>5</v>
      </c>
      <c r="G34" s="9">
        <f t="shared" si="2"/>
        <v>64000</v>
      </c>
      <c r="H34">
        <f t="shared" ca="1" si="3"/>
        <v>3</v>
      </c>
      <c r="I34">
        <f t="shared" si="4"/>
        <v>3</v>
      </c>
      <c r="J34">
        <f t="shared" si="5"/>
        <v>5</v>
      </c>
      <c r="K34" t="str">
        <f t="shared" ca="1" si="7"/>
        <v>通常</v>
      </c>
    </row>
    <row r="35" spans="1:11">
      <c r="A35" t="str">
        <f>IF(CSV貼り付け!A35&lt;&gt;"",CSV貼り付け!A35,"")</f>
        <v>大島さん</v>
      </c>
      <c r="B35" s="8">
        <f>IF(CSV貼り付け!A35&lt;&gt;"",CSV貼り付け!I35,"")</f>
        <v>46115.869976851849</v>
      </c>
      <c r="C35">
        <f>IF(CSV貼り付け!A35&lt;&gt;"",CSV貼り付け!F35,"")</f>
        <v>25</v>
      </c>
      <c r="D35" s="9">
        <f>IF(CSV貼り付け!A35&lt;&gt;"",CSV貼り付け!G35,"")</f>
        <v>90000</v>
      </c>
      <c r="E35" s="10">
        <f t="shared" ca="1" si="0"/>
        <v>0.13002314815093996</v>
      </c>
      <c r="F35">
        <f t="shared" si="1"/>
        <v>25</v>
      </c>
      <c r="G35" s="9">
        <f t="shared" si="2"/>
        <v>90000</v>
      </c>
      <c r="H35">
        <f t="shared" ca="1" si="3"/>
        <v>5</v>
      </c>
      <c r="I35">
        <f t="shared" si="4"/>
        <v>5</v>
      </c>
      <c r="J35">
        <f t="shared" si="5"/>
        <v>5</v>
      </c>
      <c r="K35" t="str">
        <f t="shared" ca="1" si="7"/>
        <v>★ VIP</v>
      </c>
    </row>
    <row r="36" spans="1:11">
      <c r="A36" t="str">
        <f>IF(CSV貼り付け!A36&lt;&gt;"",CSV貼り付け!A36,"")</f>
        <v>斎藤さん</v>
      </c>
      <c r="B36" s="8">
        <f>IF(CSV貼り付け!A36&lt;&gt;"",CSV貼り付け!I36,"")</f>
        <v>46088.933506944442</v>
      </c>
      <c r="C36">
        <f>IF(CSV貼り付け!A36&lt;&gt;"",CSV貼り付け!F36,"")</f>
        <v>3</v>
      </c>
      <c r="D36" s="9">
        <f>IF(CSV貼り付け!A36&lt;&gt;"",CSV貼り付け!G36,"")</f>
        <v>31750</v>
      </c>
      <c r="E36" s="10">
        <f t="shared" ca="1" si="0"/>
        <v>27.066493055557657</v>
      </c>
      <c r="F36">
        <f t="shared" si="1"/>
        <v>3</v>
      </c>
      <c r="G36" s="9">
        <f t="shared" si="2"/>
        <v>31750</v>
      </c>
      <c r="H36">
        <f t="shared" ca="1" si="3"/>
        <v>3</v>
      </c>
      <c r="I36">
        <f t="shared" si="4"/>
        <v>2</v>
      </c>
      <c r="J36">
        <f t="shared" si="5"/>
        <v>4</v>
      </c>
      <c r="K36" t="str">
        <f t="shared" ca="1" si="7"/>
        <v>通常</v>
      </c>
    </row>
    <row r="37" spans="1:11">
      <c r="A37" t="str">
        <f>IF(CSV貼り付け!A37&lt;&gt;"",CSV貼り付け!A37,"")</f>
        <v>安田さん</v>
      </c>
      <c r="B37" s="8">
        <f>IF(CSV貼り付け!A37&lt;&gt;"",CSV貼り付け!I37,"")</f>
        <v>46079.854988425926</v>
      </c>
      <c r="C37">
        <f>IF(CSV貼り付け!A37&lt;&gt;"",CSV貼り付け!F37,"")</f>
        <v>7</v>
      </c>
      <c r="D37" s="9">
        <f>IF(CSV貼り付け!A37&lt;&gt;"",CSV貼り付け!G37,"")</f>
        <v>99400</v>
      </c>
      <c r="E37" s="10">
        <f t="shared" ca="1" si="0"/>
        <v>36.145011574073578</v>
      </c>
      <c r="F37">
        <f t="shared" si="1"/>
        <v>7</v>
      </c>
      <c r="G37" s="9">
        <f t="shared" si="2"/>
        <v>99400</v>
      </c>
      <c r="H37">
        <f t="shared" ca="1" si="3"/>
        <v>2</v>
      </c>
      <c r="I37">
        <f t="shared" si="4"/>
        <v>4</v>
      </c>
      <c r="J37">
        <f t="shared" si="5"/>
        <v>5</v>
      </c>
      <c r="K37" t="str">
        <f t="shared" ca="1" si="7"/>
        <v>⚠️ 休眠</v>
      </c>
    </row>
    <row r="38" spans="1:11">
      <c r="A38" t="str">
        <f>IF(CSV貼り付け!A38&lt;&gt;"",CSV貼り付け!A38,"")</f>
        <v>大和さん</v>
      </c>
      <c r="B38" s="8">
        <f>IF(CSV貼り付け!A38&lt;&gt;"",CSV貼り付け!I38,"")</f>
        <v>46046.808854166666</v>
      </c>
      <c r="C38">
        <f>IF(CSV貼り付け!A38&lt;&gt;"",CSV貼り付け!F38,"")</f>
        <v>1</v>
      </c>
      <c r="D38" s="9">
        <f>IF(CSV貼り付け!A38&lt;&gt;"",CSV貼り付け!G38,"")</f>
        <v>3550</v>
      </c>
      <c r="E38" s="10">
        <f t="shared" ca="1" si="0"/>
        <v>69.191145833334303</v>
      </c>
      <c r="F38">
        <f t="shared" si="1"/>
        <v>1</v>
      </c>
      <c r="G38" s="9">
        <f t="shared" si="2"/>
        <v>3550</v>
      </c>
      <c r="H38">
        <f t="shared" ca="1" si="3"/>
        <v>1</v>
      </c>
      <c r="I38">
        <f t="shared" si="4"/>
        <v>1</v>
      </c>
      <c r="J38">
        <f t="shared" si="5"/>
        <v>1</v>
      </c>
      <c r="K38" t="str">
        <f t="shared" ca="1" si="7"/>
        <v>⚠️ 休眠</v>
      </c>
    </row>
    <row r="39" spans="1:11">
      <c r="A39" t="str">
        <f>IF(CSV貼り付け!A39&lt;&gt;"",CSV貼り付け!A39,"")</f>
        <v>合田さん</v>
      </c>
      <c r="B39" s="8">
        <f>IF(CSV貼り付け!A39&lt;&gt;"",CSV貼り付け!I39,"")</f>
        <v>46098.844849537039</v>
      </c>
      <c r="C39">
        <f>IF(CSV貼り付け!A39&lt;&gt;"",CSV貼り付け!F39,"")</f>
        <v>6</v>
      </c>
      <c r="D39" s="9">
        <f>IF(CSV貼り付け!A39&lt;&gt;"",CSV貼り付け!G39,"")</f>
        <v>60650</v>
      </c>
      <c r="E39" s="10">
        <f t="shared" ca="1" si="0"/>
        <v>17.155150462960592</v>
      </c>
      <c r="F39">
        <f t="shared" si="1"/>
        <v>6</v>
      </c>
      <c r="G39" s="9">
        <f t="shared" si="2"/>
        <v>60650</v>
      </c>
      <c r="H39">
        <f t="shared" ca="1" si="3"/>
        <v>3</v>
      </c>
      <c r="I39">
        <f t="shared" si="4"/>
        <v>3</v>
      </c>
      <c r="J39">
        <f t="shared" si="5"/>
        <v>5</v>
      </c>
      <c r="K39" t="str">
        <f t="shared" ca="1" si="7"/>
        <v>通常</v>
      </c>
    </row>
    <row r="40" spans="1:11">
      <c r="A40" t="str">
        <f>IF(CSV貼り付け!A40&lt;&gt;"",CSV貼り付け!A40,"")</f>
        <v>牧村さん</v>
      </c>
      <c r="B40" s="8">
        <f>IF(CSV貼り付け!A40&lt;&gt;"",CSV貼り付け!I40,"")</f>
        <v>46099.850243055553</v>
      </c>
      <c r="C40">
        <f>IF(CSV貼り付け!A40&lt;&gt;"",CSV貼り付け!F40,"")</f>
        <v>2</v>
      </c>
      <c r="D40" s="9">
        <f>IF(CSV貼り付け!A40&lt;&gt;"",CSV貼り付け!G40,"")</f>
        <v>17100</v>
      </c>
      <c r="E40" s="10">
        <f t="shared" ca="1" si="0"/>
        <v>16.14975694444729</v>
      </c>
      <c r="F40">
        <f t="shared" si="1"/>
        <v>2</v>
      </c>
      <c r="G40" s="9">
        <f t="shared" si="2"/>
        <v>17100</v>
      </c>
      <c r="H40">
        <f t="shared" ca="1" si="3"/>
        <v>3</v>
      </c>
      <c r="I40">
        <f t="shared" si="4"/>
        <v>1</v>
      </c>
      <c r="J40">
        <f t="shared" si="5"/>
        <v>3</v>
      </c>
      <c r="K40" t="str">
        <f t="shared" ca="1" si="7"/>
        <v>通常</v>
      </c>
    </row>
    <row r="41" spans="1:11">
      <c r="A41" t="str">
        <f>IF(CSV貼り付け!A41&lt;&gt;"",CSV貼り付け!A41,"")</f>
        <v>兵藤さん</v>
      </c>
      <c r="B41" s="8">
        <f>IF(CSV貼り付け!A41&lt;&gt;"",CSV貼り付け!I41,"")</f>
        <v>46041.878807870373</v>
      </c>
      <c r="C41">
        <f>IF(CSV貼り付け!A41&lt;&gt;"",CSV貼り付け!F41,"")</f>
        <v>1</v>
      </c>
      <c r="D41" s="9">
        <f>IF(CSV貼り付け!A41&lt;&gt;"",CSV貼り付け!G41,"")</f>
        <v>10550</v>
      </c>
      <c r="E41" s="10">
        <f t="shared" ca="1" si="0"/>
        <v>74.121192129627161</v>
      </c>
      <c r="F41">
        <f t="shared" si="1"/>
        <v>1</v>
      </c>
      <c r="G41" s="9">
        <f t="shared" si="2"/>
        <v>10550</v>
      </c>
      <c r="H41">
        <f t="shared" ca="1" si="3"/>
        <v>1</v>
      </c>
      <c r="I41">
        <f t="shared" si="4"/>
        <v>1</v>
      </c>
      <c r="J41">
        <f t="shared" si="5"/>
        <v>3</v>
      </c>
      <c r="K41" t="str">
        <f t="shared" ca="1" si="7"/>
        <v>⚠️ 休眠</v>
      </c>
    </row>
    <row r="42" spans="1:11">
      <c r="A42" t="str">
        <f>IF(CSV貼り付け!A42&lt;&gt;"",CSV貼り付け!A42,"")</f>
        <v>時田さん</v>
      </c>
      <c r="B42" s="8">
        <f>IF(CSV貼り付け!A42&lt;&gt;"",CSV貼り付け!I42,"")</f>
        <v>46098.825312499997</v>
      </c>
      <c r="C42">
        <f>IF(CSV貼り付け!A42&lt;&gt;"",CSV貼り付け!F42,"")</f>
        <v>8</v>
      </c>
      <c r="D42" s="9">
        <f>IF(CSV貼り付け!A42&lt;&gt;"",CSV貼り付け!G42,"")</f>
        <v>85350</v>
      </c>
      <c r="E42" s="10">
        <f t="shared" ca="1" si="0"/>
        <v>17.174687500002619</v>
      </c>
      <c r="F42">
        <f t="shared" si="1"/>
        <v>8</v>
      </c>
      <c r="G42" s="9">
        <f t="shared" si="2"/>
        <v>85350</v>
      </c>
      <c r="H42">
        <f t="shared" ca="1" si="3"/>
        <v>3</v>
      </c>
      <c r="I42">
        <f t="shared" si="4"/>
        <v>4</v>
      </c>
      <c r="J42">
        <f t="shared" si="5"/>
        <v>5</v>
      </c>
      <c r="K42" t="str">
        <f t="shared" ca="1" si="7"/>
        <v>通常</v>
      </c>
    </row>
    <row r="43" spans="1:11">
      <c r="A43" t="str">
        <f>IF(CSV貼り付け!A43&lt;&gt;"",CSV貼り付け!A43,"")</f>
        <v/>
      </c>
      <c r="B43" s="8" t="str">
        <f>IF(CSV貼り付け!A43&lt;&gt;"",CSV貼り付け!I43,"")</f>
        <v/>
      </c>
      <c r="C43" t="str">
        <f>IF(CSV貼り付け!A43&lt;&gt;"",CSV貼り付け!F43,"")</f>
        <v/>
      </c>
      <c r="D43" s="9" t="str">
        <f>IF(CSV貼り付け!A43&lt;&gt;"",CSV貼り付け!G43,"")</f>
        <v/>
      </c>
      <c r="E43" s="10" t="str">
        <f t="shared" ca="1" si="0"/>
        <v/>
      </c>
      <c r="F43" t="str">
        <f t="shared" si="1"/>
        <v/>
      </c>
      <c r="G43" s="9" t="str">
        <f t="shared" si="2"/>
        <v/>
      </c>
      <c r="H43" t="str">
        <f t="shared" ca="1" si="3"/>
        <v/>
      </c>
      <c r="I43" t="str">
        <f t="shared" si="4"/>
        <v/>
      </c>
      <c r="J43" t="str">
        <f t="shared" si="5"/>
        <v/>
      </c>
      <c r="K43" t="str">
        <f t="shared" si="7"/>
        <v/>
      </c>
    </row>
    <row r="44" spans="1:11">
      <c r="A44" t="str">
        <f>IF(CSV貼り付け!A44&lt;&gt;"",CSV貼り付け!A44,"")</f>
        <v/>
      </c>
      <c r="B44" s="8" t="str">
        <f>IF(CSV貼り付け!A44&lt;&gt;"",CSV貼り付け!I44,"")</f>
        <v/>
      </c>
      <c r="C44" t="str">
        <f>IF(CSV貼り付け!A44&lt;&gt;"",CSV貼り付け!F44,"")</f>
        <v/>
      </c>
      <c r="D44" s="9" t="str">
        <f>IF(CSV貼り付け!A44&lt;&gt;"",CSV貼り付け!G44,"")</f>
        <v/>
      </c>
      <c r="E44" s="10" t="str">
        <f t="shared" ca="1" si="0"/>
        <v/>
      </c>
      <c r="F44" t="str">
        <f t="shared" si="1"/>
        <v/>
      </c>
      <c r="G44" s="9" t="str">
        <f t="shared" si="2"/>
        <v/>
      </c>
      <c r="H44" t="str">
        <f t="shared" ca="1" si="3"/>
        <v/>
      </c>
      <c r="I44" t="str">
        <f t="shared" si="4"/>
        <v/>
      </c>
      <c r="J44" t="str">
        <f t="shared" si="5"/>
        <v/>
      </c>
      <c r="K44" t="str">
        <f t="shared" si="7"/>
        <v/>
      </c>
    </row>
    <row r="45" spans="1:11">
      <c r="A45" t="str">
        <f>IF(CSV貼り付け!A45&lt;&gt;"",CSV貼り付け!A45,"")</f>
        <v/>
      </c>
      <c r="B45" s="8" t="str">
        <f>IF(CSV貼り付け!A45&lt;&gt;"",CSV貼り付け!I45,"")</f>
        <v/>
      </c>
      <c r="C45" t="str">
        <f>IF(CSV貼り付け!A45&lt;&gt;"",CSV貼り付け!F45,"")</f>
        <v/>
      </c>
      <c r="D45" s="9" t="str">
        <f>IF(CSV貼り付け!A45&lt;&gt;"",CSV貼り付け!G45,"")</f>
        <v/>
      </c>
      <c r="E45" s="10" t="str">
        <f t="shared" ca="1" si="0"/>
        <v/>
      </c>
      <c r="F45" t="str">
        <f t="shared" si="1"/>
        <v/>
      </c>
      <c r="G45" s="9" t="str">
        <f t="shared" si="2"/>
        <v/>
      </c>
      <c r="H45" t="str">
        <f t="shared" ca="1" si="3"/>
        <v/>
      </c>
      <c r="I45" t="str">
        <f t="shared" si="4"/>
        <v/>
      </c>
      <c r="J45" t="str">
        <f t="shared" si="5"/>
        <v/>
      </c>
      <c r="K45" t="str">
        <f t="shared" si="7"/>
        <v/>
      </c>
    </row>
    <row r="46" spans="1:11">
      <c r="A46" t="str">
        <f>IF(CSV貼り付け!A46&lt;&gt;"",CSV貼り付け!A46,"")</f>
        <v/>
      </c>
      <c r="B46" s="8" t="str">
        <f>IF(CSV貼り付け!A46&lt;&gt;"",CSV貼り付け!I46,"")</f>
        <v/>
      </c>
      <c r="C46" t="str">
        <f>IF(CSV貼り付け!A46&lt;&gt;"",CSV貼り付け!F46,"")</f>
        <v/>
      </c>
      <c r="D46" s="9" t="str">
        <f>IF(CSV貼り付け!A46&lt;&gt;"",CSV貼り付け!G46,"")</f>
        <v/>
      </c>
      <c r="E46" s="10" t="str">
        <f t="shared" ca="1" si="0"/>
        <v/>
      </c>
      <c r="F46" t="str">
        <f t="shared" si="1"/>
        <v/>
      </c>
      <c r="G46" s="9" t="str">
        <f t="shared" si="2"/>
        <v/>
      </c>
      <c r="H46" t="str">
        <f t="shared" ca="1" si="3"/>
        <v/>
      </c>
      <c r="I46" t="str">
        <f t="shared" si="4"/>
        <v/>
      </c>
      <c r="J46" t="str">
        <f t="shared" si="5"/>
        <v/>
      </c>
      <c r="K46" t="str">
        <f t="shared" si="7"/>
        <v/>
      </c>
    </row>
    <row r="47" spans="1:11">
      <c r="A47" t="str">
        <f>IF(CSV貼り付け!A47&lt;&gt;"",CSV貼り付け!A47,"")</f>
        <v/>
      </c>
      <c r="B47" s="8" t="str">
        <f>IF(CSV貼り付け!A47&lt;&gt;"",CSV貼り付け!I47,"")</f>
        <v/>
      </c>
      <c r="C47" t="str">
        <f>IF(CSV貼り付け!A47&lt;&gt;"",CSV貼り付け!F47,"")</f>
        <v/>
      </c>
      <c r="D47" s="9" t="str">
        <f>IF(CSV貼り付け!A47&lt;&gt;"",CSV貼り付け!G47,"")</f>
        <v/>
      </c>
      <c r="E47" s="10" t="str">
        <f t="shared" ca="1" si="0"/>
        <v/>
      </c>
      <c r="F47" t="str">
        <f t="shared" si="1"/>
        <v/>
      </c>
      <c r="G47" s="9" t="str">
        <f t="shared" si="2"/>
        <v/>
      </c>
      <c r="H47" t="str">
        <f t="shared" ca="1" si="3"/>
        <v/>
      </c>
      <c r="I47" t="str">
        <f t="shared" si="4"/>
        <v/>
      </c>
      <c r="J47" t="str">
        <f t="shared" si="5"/>
        <v/>
      </c>
      <c r="K47" t="str">
        <f t="shared" si="7"/>
        <v/>
      </c>
    </row>
    <row r="48" spans="1:11">
      <c r="A48" t="str">
        <f>IF(CSV貼り付け!A48&lt;&gt;"",CSV貼り付け!A48,"")</f>
        <v/>
      </c>
      <c r="B48" s="8" t="str">
        <f>IF(CSV貼り付け!A48&lt;&gt;"",CSV貼り付け!I48,"")</f>
        <v/>
      </c>
      <c r="C48" t="str">
        <f>IF(CSV貼り付け!A48&lt;&gt;"",CSV貼り付け!F48,"")</f>
        <v/>
      </c>
      <c r="D48" s="9" t="str">
        <f>IF(CSV貼り付け!A48&lt;&gt;"",CSV貼り付け!G48,"")</f>
        <v/>
      </c>
      <c r="E48" s="10" t="str">
        <f t="shared" ca="1" si="0"/>
        <v/>
      </c>
      <c r="F48" t="str">
        <f t="shared" si="1"/>
        <v/>
      </c>
      <c r="G48" s="9" t="str">
        <f t="shared" si="2"/>
        <v/>
      </c>
      <c r="H48" t="str">
        <f t="shared" ca="1" si="3"/>
        <v/>
      </c>
      <c r="I48" t="str">
        <f t="shared" si="4"/>
        <v/>
      </c>
      <c r="J48" t="str">
        <f t="shared" si="5"/>
        <v/>
      </c>
      <c r="K48" t="str">
        <f t="shared" si="7"/>
        <v/>
      </c>
    </row>
    <row r="49" spans="1:11">
      <c r="A49" t="str">
        <f>IF(CSV貼り付け!A49&lt;&gt;"",CSV貼り付け!A49,"")</f>
        <v/>
      </c>
      <c r="B49" s="8" t="str">
        <f>IF(CSV貼り付け!A49&lt;&gt;"",CSV貼り付け!I49,"")</f>
        <v/>
      </c>
      <c r="C49" t="str">
        <f>IF(CSV貼り付け!A49&lt;&gt;"",CSV貼り付け!F49,"")</f>
        <v/>
      </c>
      <c r="D49" s="9" t="str">
        <f>IF(CSV貼り付け!A49&lt;&gt;"",CSV貼り付け!G49,"")</f>
        <v/>
      </c>
      <c r="E49" s="10" t="str">
        <f t="shared" ca="1" si="0"/>
        <v/>
      </c>
      <c r="F49" t="str">
        <f t="shared" si="1"/>
        <v/>
      </c>
      <c r="G49" s="9" t="str">
        <f t="shared" si="2"/>
        <v/>
      </c>
      <c r="H49" t="str">
        <f t="shared" ca="1" si="3"/>
        <v/>
      </c>
      <c r="I49" t="str">
        <f t="shared" si="4"/>
        <v/>
      </c>
      <c r="J49" t="str">
        <f t="shared" si="5"/>
        <v/>
      </c>
      <c r="K49" t="str">
        <f t="shared" si="7"/>
        <v/>
      </c>
    </row>
    <row r="50" spans="1:11">
      <c r="A50" t="str">
        <f>IF(CSV貼り付け!A50&lt;&gt;"",CSV貼り付け!A50,"")</f>
        <v/>
      </c>
      <c r="B50" s="8" t="str">
        <f>IF(CSV貼り付け!A50&lt;&gt;"",CSV貼り付け!I50,"")</f>
        <v/>
      </c>
      <c r="C50" t="str">
        <f>IF(CSV貼り付け!A50&lt;&gt;"",CSV貼り付け!F50,"")</f>
        <v/>
      </c>
      <c r="D50" s="9" t="str">
        <f>IF(CSV貼り付け!A50&lt;&gt;"",CSV貼り付け!G50,"")</f>
        <v/>
      </c>
      <c r="E50" s="10" t="str">
        <f t="shared" ca="1" si="0"/>
        <v/>
      </c>
      <c r="F50" t="str">
        <f t="shared" si="1"/>
        <v/>
      </c>
      <c r="G50" s="9" t="str">
        <f t="shared" si="2"/>
        <v/>
      </c>
      <c r="H50" t="str">
        <f t="shared" ca="1" si="3"/>
        <v/>
      </c>
      <c r="I50" t="str">
        <f t="shared" si="4"/>
        <v/>
      </c>
      <c r="J50" t="str">
        <f t="shared" si="5"/>
        <v/>
      </c>
      <c r="K50" t="str">
        <f t="shared" si="7"/>
        <v/>
      </c>
    </row>
    <row r="51" spans="1:11">
      <c r="A51" t="str">
        <f>IF(CSV貼り付け!A51&lt;&gt;"",CSV貼り付け!A51,"")</f>
        <v/>
      </c>
      <c r="B51" s="8" t="str">
        <f>IF(CSV貼り付け!A51&lt;&gt;"",CSV貼り付け!I51,"")</f>
        <v/>
      </c>
      <c r="C51" t="str">
        <f>IF(CSV貼り付け!A51&lt;&gt;"",CSV貼り付け!F51,"")</f>
        <v/>
      </c>
      <c r="D51" s="9" t="str">
        <f>IF(CSV貼り付け!A51&lt;&gt;"",CSV貼り付け!G51,"")</f>
        <v/>
      </c>
      <c r="E51" s="10" t="str">
        <f t="shared" ca="1" si="0"/>
        <v/>
      </c>
      <c r="F51" t="str">
        <f t="shared" si="1"/>
        <v/>
      </c>
      <c r="G51" s="9" t="str">
        <f t="shared" si="2"/>
        <v/>
      </c>
      <c r="H51" t="str">
        <f t="shared" ca="1" si="3"/>
        <v/>
      </c>
      <c r="I51" t="str">
        <f t="shared" si="4"/>
        <v/>
      </c>
      <c r="J51" t="str">
        <f t="shared" si="5"/>
        <v/>
      </c>
      <c r="K51" t="str">
        <f t="shared" si="7"/>
        <v/>
      </c>
    </row>
    <row r="52" spans="1:11">
      <c r="A52" t="str">
        <f>IF(CSV貼り付け!A52&lt;&gt;"",CSV貼り付け!A52,"")</f>
        <v/>
      </c>
      <c r="B52" s="8" t="str">
        <f>IF(CSV貼り付け!A52&lt;&gt;"",CSV貼り付け!I52,"")</f>
        <v/>
      </c>
      <c r="C52" t="str">
        <f>IF(CSV貼り付け!A52&lt;&gt;"",CSV貼り付け!F52,"")</f>
        <v/>
      </c>
      <c r="D52" s="9" t="str">
        <f>IF(CSV貼り付け!A52&lt;&gt;"",CSV貼り付け!G52,"")</f>
        <v/>
      </c>
      <c r="E52" s="10" t="str">
        <f t="shared" ca="1" si="0"/>
        <v/>
      </c>
      <c r="F52" t="str">
        <f t="shared" si="1"/>
        <v/>
      </c>
      <c r="G52" s="9" t="str">
        <f t="shared" si="2"/>
        <v/>
      </c>
      <c r="H52" t="str">
        <f t="shared" ca="1" si="3"/>
        <v/>
      </c>
      <c r="I52" t="str">
        <f t="shared" si="4"/>
        <v/>
      </c>
      <c r="J52" t="str">
        <f t="shared" si="5"/>
        <v/>
      </c>
      <c r="K52" t="str">
        <f t="shared" si="7"/>
        <v/>
      </c>
    </row>
    <row r="53" spans="1:11">
      <c r="A53" t="str">
        <f>IF(CSV貼り付け!A53&lt;&gt;"",CSV貼り付け!A53,"")</f>
        <v/>
      </c>
      <c r="B53" s="8" t="str">
        <f>IF(CSV貼り付け!A53&lt;&gt;"",CSV貼り付け!I53,"")</f>
        <v/>
      </c>
      <c r="C53" t="str">
        <f>IF(CSV貼り付け!A53&lt;&gt;"",CSV貼り付け!F53,"")</f>
        <v/>
      </c>
      <c r="D53" s="9" t="str">
        <f>IF(CSV貼り付け!A53&lt;&gt;"",CSV貼り付け!G53,"")</f>
        <v/>
      </c>
      <c r="E53" s="10" t="str">
        <f t="shared" ca="1" si="0"/>
        <v/>
      </c>
      <c r="F53" t="str">
        <f t="shared" si="1"/>
        <v/>
      </c>
      <c r="G53" s="9" t="str">
        <f t="shared" si="2"/>
        <v/>
      </c>
      <c r="H53" t="str">
        <f t="shared" ca="1" si="3"/>
        <v/>
      </c>
      <c r="I53" t="str">
        <f t="shared" si="4"/>
        <v/>
      </c>
      <c r="J53" t="str">
        <f t="shared" si="5"/>
        <v/>
      </c>
      <c r="K53" t="str">
        <f t="shared" si="7"/>
        <v/>
      </c>
    </row>
    <row r="54" spans="1:11">
      <c r="A54" t="str">
        <f>IF(CSV貼り付け!A54&lt;&gt;"",CSV貼り付け!A54,"")</f>
        <v/>
      </c>
      <c r="B54" s="8" t="str">
        <f>IF(CSV貼り付け!A54&lt;&gt;"",CSV貼り付け!I54,"")</f>
        <v/>
      </c>
      <c r="C54" t="str">
        <f>IF(CSV貼り付け!A54&lt;&gt;"",CSV貼り付け!F54,"")</f>
        <v/>
      </c>
      <c r="D54" s="9" t="str">
        <f>IF(CSV貼り付け!A54&lt;&gt;"",CSV貼り付け!G54,"")</f>
        <v/>
      </c>
      <c r="E54" s="10" t="str">
        <f t="shared" ca="1" si="0"/>
        <v/>
      </c>
      <c r="F54" t="str">
        <f t="shared" si="1"/>
        <v/>
      </c>
      <c r="G54" s="9" t="str">
        <f t="shared" si="2"/>
        <v/>
      </c>
      <c r="H54" t="str">
        <f t="shared" ca="1" si="3"/>
        <v/>
      </c>
      <c r="I54" t="str">
        <f t="shared" si="4"/>
        <v/>
      </c>
      <c r="J54" t="str">
        <f t="shared" si="5"/>
        <v/>
      </c>
      <c r="K54" t="str">
        <f t="shared" si="7"/>
        <v/>
      </c>
    </row>
    <row r="55" spans="1:11">
      <c r="A55" t="str">
        <f>IF(CSV貼り付け!A55&lt;&gt;"",CSV貼り付け!A55,"")</f>
        <v/>
      </c>
      <c r="B55" s="8" t="str">
        <f>IF(CSV貼り付け!A55&lt;&gt;"",CSV貼り付け!I55,"")</f>
        <v/>
      </c>
      <c r="C55" t="str">
        <f>IF(CSV貼り付け!A55&lt;&gt;"",CSV貼り付け!F55,"")</f>
        <v/>
      </c>
      <c r="D55" s="9" t="str">
        <f>IF(CSV貼り付け!A55&lt;&gt;"",CSV貼り付け!G55,"")</f>
        <v/>
      </c>
      <c r="E55" s="10" t="str">
        <f t="shared" ca="1" si="0"/>
        <v/>
      </c>
      <c r="F55" t="str">
        <f t="shared" si="1"/>
        <v/>
      </c>
      <c r="G55" s="9" t="str">
        <f t="shared" si="2"/>
        <v/>
      </c>
      <c r="H55" t="str">
        <f t="shared" ca="1" si="3"/>
        <v/>
      </c>
      <c r="I55" t="str">
        <f t="shared" si="4"/>
        <v/>
      </c>
      <c r="J55" t="str">
        <f t="shared" si="5"/>
        <v/>
      </c>
      <c r="K55" t="str">
        <f t="shared" si="7"/>
        <v/>
      </c>
    </row>
    <row r="56" spans="1:11">
      <c r="A56" t="str">
        <f>IF(CSV貼り付け!A56&lt;&gt;"",CSV貼り付け!A56,"")</f>
        <v/>
      </c>
      <c r="B56" s="8" t="str">
        <f>IF(CSV貼り付け!A56&lt;&gt;"",CSV貼り付け!I56,"")</f>
        <v/>
      </c>
      <c r="C56" t="str">
        <f>IF(CSV貼り付け!A56&lt;&gt;"",CSV貼り付け!F56,"")</f>
        <v/>
      </c>
      <c r="D56" s="9" t="str">
        <f>IF(CSV貼り付け!A56&lt;&gt;"",CSV貼り付け!G56,"")</f>
        <v/>
      </c>
      <c r="E56" s="10" t="str">
        <f t="shared" ca="1" si="0"/>
        <v/>
      </c>
      <c r="F56" t="str">
        <f t="shared" si="1"/>
        <v/>
      </c>
      <c r="G56" s="9" t="str">
        <f t="shared" si="2"/>
        <v/>
      </c>
      <c r="H56" t="str">
        <f t="shared" ca="1" si="3"/>
        <v/>
      </c>
      <c r="I56" t="str">
        <f t="shared" si="4"/>
        <v/>
      </c>
      <c r="J56" t="str">
        <f t="shared" si="5"/>
        <v/>
      </c>
      <c r="K56" t="str">
        <f t="shared" si="7"/>
        <v/>
      </c>
    </row>
    <row r="57" spans="1:11">
      <c r="A57" t="str">
        <f>IF(CSV貼り付け!A57&lt;&gt;"",CSV貼り付け!A57,"")</f>
        <v/>
      </c>
      <c r="B57" s="8" t="str">
        <f>IF(CSV貼り付け!A57&lt;&gt;"",CSV貼り付け!I57,"")</f>
        <v/>
      </c>
      <c r="C57" t="str">
        <f>IF(CSV貼り付け!A57&lt;&gt;"",CSV貼り付け!F57,"")</f>
        <v/>
      </c>
      <c r="D57" s="9" t="str">
        <f>IF(CSV貼り付け!A57&lt;&gt;"",CSV貼り付け!G57,"")</f>
        <v/>
      </c>
      <c r="E57" s="10" t="str">
        <f t="shared" ca="1" si="0"/>
        <v/>
      </c>
      <c r="F57" t="str">
        <f t="shared" si="1"/>
        <v/>
      </c>
      <c r="G57" s="9" t="str">
        <f t="shared" si="2"/>
        <v/>
      </c>
      <c r="H57" t="str">
        <f t="shared" ca="1" si="3"/>
        <v/>
      </c>
      <c r="I57" t="str">
        <f t="shared" si="4"/>
        <v/>
      </c>
      <c r="J57" t="str">
        <f t="shared" si="5"/>
        <v/>
      </c>
      <c r="K57" t="str">
        <f t="shared" si="7"/>
        <v/>
      </c>
    </row>
    <row r="58" spans="1:11">
      <c r="A58" t="str">
        <f>IF(CSV貼り付け!A58&lt;&gt;"",CSV貼り付け!A58,"")</f>
        <v/>
      </c>
      <c r="B58" s="8" t="str">
        <f>IF(CSV貼り付け!A58&lt;&gt;"",CSV貼り付け!I58,"")</f>
        <v/>
      </c>
      <c r="C58" t="str">
        <f>IF(CSV貼り付け!A58&lt;&gt;"",CSV貼り付け!F58,"")</f>
        <v/>
      </c>
      <c r="D58" s="9" t="str">
        <f>IF(CSV貼り付け!A58&lt;&gt;"",CSV貼り付け!G58,"")</f>
        <v/>
      </c>
      <c r="E58" s="10" t="str">
        <f t="shared" ca="1" si="0"/>
        <v/>
      </c>
      <c r="F58" t="str">
        <f t="shared" si="1"/>
        <v/>
      </c>
      <c r="G58" s="9" t="str">
        <f t="shared" si="2"/>
        <v/>
      </c>
      <c r="H58" t="str">
        <f t="shared" ca="1" si="3"/>
        <v/>
      </c>
      <c r="I58" t="str">
        <f t="shared" si="4"/>
        <v/>
      </c>
      <c r="J58" t="str">
        <f t="shared" si="5"/>
        <v/>
      </c>
      <c r="K58" t="str">
        <f t="shared" si="7"/>
        <v/>
      </c>
    </row>
    <row r="59" spans="1:11">
      <c r="A59" t="str">
        <f>IF(CSV貼り付け!A59&lt;&gt;"",CSV貼り付け!A59,"")</f>
        <v/>
      </c>
      <c r="B59" s="8" t="str">
        <f>IF(CSV貼り付け!A59&lt;&gt;"",CSV貼り付け!I59,"")</f>
        <v/>
      </c>
      <c r="C59" t="str">
        <f>IF(CSV貼り付け!A59&lt;&gt;"",CSV貼り付け!F59,"")</f>
        <v/>
      </c>
      <c r="D59" s="9" t="str">
        <f>IF(CSV貼り付け!A59&lt;&gt;"",CSV貼り付け!G59,"")</f>
        <v/>
      </c>
      <c r="E59" s="10" t="str">
        <f t="shared" ca="1" si="0"/>
        <v/>
      </c>
      <c r="F59" t="str">
        <f t="shared" si="1"/>
        <v/>
      </c>
      <c r="G59" s="9" t="str">
        <f t="shared" si="2"/>
        <v/>
      </c>
      <c r="H59" t="str">
        <f t="shared" ca="1" si="3"/>
        <v/>
      </c>
      <c r="I59" t="str">
        <f t="shared" si="4"/>
        <v/>
      </c>
      <c r="J59" t="str">
        <f t="shared" si="5"/>
        <v/>
      </c>
      <c r="K59" t="str">
        <f t="shared" si="7"/>
        <v/>
      </c>
    </row>
    <row r="60" spans="1:11">
      <c r="A60" t="str">
        <f>IF(CSV貼り付け!A60&lt;&gt;"",CSV貼り付け!A60,"")</f>
        <v/>
      </c>
      <c r="B60" s="8" t="str">
        <f>IF(CSV貼り付け!A60&lt;&gt;"",CSV貼り付け!I60,"")</f>
        <v/>
      </c>
      <c r="C60" t="str">
        <f>IF(CSV貼り付け!A60&lt;&gt;"",CSV貼り付け!F60,"")</f>
        <v/>
      </c>
      <c r="D60" s="9" t="str">
        <f>IF(CSV貼り付け!A60&lt;&gt;"",CSV貼り付け!G60,"")</f>
        <v/>
      </c>
      <c r="E60" s="10" t="str">
        <f t="shared" ca="1" si="0"/>
        <v/>
      </c>
      <c r="F60" t="str">
        <f t="shared" si="1"/>
        <v/>
      </c>
      <c r="G60" s="9" t="str">
        <f t="shared" si="2"/>
        <v/>
      </c>
      <c r="H60" t="str">
        <f t="shared" ca="1" si="3"/>
        <v/>
      </c>
      <c r="I60" t="str">
        <f t="shared" si="4"/>
        <v/>
      </c>
      <c r="J60" t="str">
        <f t="shared" si="5"/>
        <v/>
      </c>
      <c r="K60" t="str">
        <f t="shared" si="7"/>
        <v/>
      </c>
    </row>
    <row r="61" spans="1:11">
      <c r="A61" t="str">
        <f>IF(CSV貼り付け!A61&lt;&gt;"",CSV貼り付け!A61,"")</f>
        <v/>
      </c>
      <c r="B61" s="8" t="str">
        <f>IF(CSV貼り付け!A61&lt;&gt;"",CSV貼り付け!I61,"")</f>
        <v/>
      </c>
      <c r="C61" t="str">
        <f>IF(CSV貼り付け!A61&lt;&gt;"",CSV貼り付け!F61,"")</f>
        <v/>
      </c>
      <c r="D61" s="9" t="str">
        <f>IF(CSV貼り付け!A61&lt;&gt;"",CSV貼り付け!G61,"")</f>
        <v/>
      </c>
      <c r="E61" s="10" t="str">
        <f t="shared" ca="1" si="0"/>
        <v/>
      </c>
      <c r="F61" t="str">
        <f t="shared" si="1"/>
        <v/>
      </c>
      <c r="G61" s="9" t="str">
        <f t="shared" si="2"/>
        <v/>
      </c>
      <c r="H61" t="str">
        <f t="shared" ca="1" si="3"/>
        <v/>
      </c>
      <c r="I61" t="str">
        <f t="shared" si="4"/>
        <v/>
      </c>
      <c r="J61" t="str">
        <f t="shared" si="5"/>
        <v/>
      </c>
      <c r="K61" t="str">
        <f t="shared" si="7"/>
        <v/>
      </c>
    </row>
    <row r="62" spans="1:11">
      <c r="A62" t="str">
        <f>IF(CSV貼り付け!A62&lt;&gt;"",CSV貼り付け!A62,"")</f>
        <v/>
      </c>
      <c r="B62" s="8" t="str">
        <f>IF(CSV貼り付け!A62&lt;&gt;"",CSV貼り付け!I62,"")</f>
        <v/>
      </c>
      <c r="C62" t="str">
        <f>IF(CSV貼り付け!A62&lt;&gt;"",CSV貼り付け!F62,"")</f>
        <v/>
      </c>
      <c r="D62" s="9" t="str">
        <f>IF(CSV貼り付け!A62&lt;&gt;"",CSV貼り付け!G62,"")</f>
        <v/>
      </c>
      <c r="E62" s="10" t="str">
        <f t="shared" ca="1" si="0"/>
        <v/>
      </c>
      <c r="F62" t="str">
        <f t="shared" si="1"/>
        <v/>
      </c>
      <c r="G62" s="9" t="str">
        <f t="shared" si="2"/>
        <v/>
      </c>
      <c r="H62" t="str">
        <f t="shared" ca="1" si="3"/>
        <v/>
      </c>
      <c r="I62" t="str">
        <f t="shared" si="4"/>
        <v/>
      </c>
      <c r="J62" t="str">
        <f t="shared" si="5"/>
        <v/>
      </c>
      <c r="K62" t="str">
        <f t="shared" si="7"/>
        <v/>
      </c>
    </row>
    <row r="63" spans="1:11">
      <c r="A63" t="str">
        <f>IF(CSV貼り付け!A63&lt;&gt;"",CSV貼り付け!A63,"")</f>
        <v/>
      </c>
      <c r="B63" s="8" t="str">
        <f>IF(CSV貼り付け!A63&lt;&gt;"",CSV貼り付け!I63,"")</f>
        <v/>
      </c>
      <c r="C63" t="str">
        <f>IF(CSV貼り付け!A63&lt;&gt;"",CSV貼り付け!F63,"")</f>
        <v/>
      </c>
      <c r="D63" s="9" t="str">
        <f>IF(CSV貼り付け!A63&lt;&gt;"",CSV貼り付け!G63,"")</f>
        <v/>
      </c>
      <c r="E63" s="10" t="str">
        <f t="shared" ca="1" si="0"/>
        <v/>
      </c>
      <c r="F63" t="str">
        <f t="shared" si="1"/>
        <v/>
      </c>
      <c r="G63" s="9" t="str">
        <f t="shared" si="2"/>
        <v/>
      </c>
      <c r="H63" t="str">
        <f t="shared" ca="1" si="3"/>
        <v/>
      </c>
      <c r="I63" t="str">
        <f t="shared" si="4"/>
        <v/>
      </c>
      <c r="J63" t="str">
        <f t="shared" si="5"/>
        <v/>
      </c>
      <c r="K63" t="str">
        <f t="shared" si="7"/>
        <v/>
      </c>
    </row>
    <row r="64" spans="1:11">
      <c r="A64" t="str">
        <f>IF(CSV貼り付け!A64&lt;&gt;"",CSV貼り付け!A64,"")</f>
        <v/>
      </c>
      <c r="B64" s="8" t="str">
        <f>IF(CSV貼り付け!A64&lt;&gt;"",CSV貼り付け!I64,"")</f>
        <v/>
      </c>
      <c r="C64" t="str">
        <f>IF(CSV貼り付け!A64&lt;&gt;"",CSV貼り付け!F64,"")</f>
        <v/>
      </c>
      <c r="D64" s="9" t="str">
        <f>IF(CSV貼り付け!A64&lt;&gt;"",CSV貼り付け!G64,"")</f>
        <v/>
      </c>
      <c r="E64" s="10" t="str">
        <f t="shared" ca="1" si="0"/>
        <v/>
      </c>
      <c r="F64" t="str">
        <f t="shared" si="1"/>
        <v/>
      </c>
      <c r="G64" s="9" t="str">
        <f t="shared" si="2"/>
        <v/>
      </c>
      <c r="H64" t="str">
        <f t="shared" ca="1" si="3"/>
        <v/>
      </c>
      <c r="I64" t="str">
        <f t="shared" si="4"/>
        <v/>
      </c>
      <c r="J64" t="str">
        <f t="shared" si="5"/>
        <v/>
      </c>
      <c r="K64" t="str">
        <f t="shared" si="7"/>
        <v/>
      </c>
    </row>
    <row r="65" spans="1:11">
      <c r="A65" t="str">
        <f>IF(CSV貼り付け!A65&lt;&gt;"",CSV貼り付け!A65,"")</f>
        <v/>
      </c>
      <c r="B65" s="8" t="str">
        <f>IF(CSV貼り付け!A65&lt;&gt;"",CSV貼り付け!I65,"")</f>
        <v/>
      </c>
      <c r="C65" t="str">
        <f>IF(CSV貼り付け!A65&lt;&gt;"",CSV貼り付け!F65,"")</f>
        <v/>
      </c>
      <c r="D65" s="9" t="str">
        <f>IF(CSV貼り付け!A65&lt;&gt;"",CSV貼り付け!G65,"")</f>
        <v/>
      </c>
      <c r="E65" s="10" t="str">
        <f t="shared" ca="1" si="0"/>
        <v/>
      </c>
      <c r="F65" t="str">
        <f t="shared" si="1"/>
        <v/>
      </c>
      <c r="G65" s="9" t="str">
        <f t="shared" si="2"/>
        <v/>
      </c>
      <c r="H65" t="str">
        <f t="shared" ca="1" si="3"/>
        <v/>
      </c>
      <c r="I65" t="str">
        <f t="shared" si="4"/>
        <v/>
      </c>
      <c r="J65" t="str">
        <f t="shared" si="5"/>
        <v/>
      </c>
      <c r="K65" t="str">
        <f t="shared" si="7"/>
        <v/>
      </c>
    </row>
    <row r="66" spans="1:11">
      <c r="A66" t="str">
        <f>IF(CSV貼り付け!A66&lt;&gt;"",CSV貼り付け!A66,"")</f>
        <v/>
      </c>
      <c r="B66" s="8" t="str">
        <f>IF(CSV貼り付け!A66&lt;&gt;"",CSV貼り付け!I66,"")</f>
        <v/>
      </c>
      <c r="C66" t="str">
        <f>IF(CSV貼り付け!A66&lt;&gt;"",CSV貼り付け!F66,"")</f>
        <v/>
      </c>
      <c r="D66" s="9" t="str">
        <f>IF(CSV貼り付け!A66&lt;&gt;"",CSV貼り付け!G66,"")</f>
        <v/>
      </c>
      <c r="E66" s="10" t="str">
        <f t="shared" ref="E66:E129" ca="1" si="8">IF(B66="","",MAX(0,TODAY()-B66))</f>
        <v/>
      </c>
      <c r="F66" t="str">
        <f t="shared" ref="F66:F129" si="9">C66</f>
        <v/>
      </c>
      <c r="G66" s="9" t="str">
        <f t="shared" ref="G66:G129" si="10">D66</f>
        <v/>
      </c>
      <c r="H66" t="str">
        <f t="shared" ref="H66:H129" ca="1" si="11">IF(E66="","",IF(E66&lt;=7,5,IF(E66&lt;=14,4,IF(E66&lt;=30,3,IF(E66&lt;=60,2,1)))))</f>
        <v/>
      </c>
      <c r="I66" t="str">
        <f t="shared" ref="I66:I129" si="12">IF(F66="","",IF(F66&gt;=10,5,IF(F66&gt;=7,4,IF(F66&gt;=5,3,IF(F66&gt;=3,2,1)))))</f>
        <v/>
      </c>
      <c r="J66" t="str">
        <f t="shared" ref="J66:J129" si="13">IF(G66="","",IF(G66&gt;=50000,5,IF(G66&gt;=30000,4,IF(G66&gt;=10000,3,IF(G66&gt;=5000,2,1)))))</f>
        <v/>
      </c>
      <c r="K66" t="str">
        <f t="shared" si="7"/>
        <v/>
      </c>
    </row>
    <row r="67" spans="1:11">
      <c r="A67" t="str">
        <f>IF(CSV貼り付け!A67&lt;&gt;"",CSV貼り付け!A67,"")</f>
        <v/>
      </c>
      <c r="B67" s="8" t="str">
        <f>IF(CSV貼り付け!A67&lt;&gt;"",CSV貼り付け!I67,"")</f>
        <v/>
      </c>
      <c r="C67" t="str">
        <f>IF(CSV貼り付け!A67&lt;&gt;"",CSV貼り付け!F67,"")</f>
        <v/>
      </c>
      <c r="D67" s="9" t="str">
        <f>IF(CSV貼り付け!A67&lt;&gt;"",CSV貼り付け!G67,"")</f>
        <v/>
      </c>
      <c r="E67" s="10" t="str">
        <f t="shared" ca="1" si="8"/>
        <v/>
      </c>
      <c r="F67" t="str">
        <f t="shared" si="9"/>
        <v/>
      </c>
      <c r="G67" s="9" t="str">
        <f t="shared" si="10"/>
        <v/>
      </c>
      <c r="H67" t="str">
        <f t="shared" ca="1" si="11"/>
        <v/>
      </c>
      <c r="I67" t="str">
        <f t="shared" si="12"/>
        <v/>
      </c>
      <c r="J67" t="str">
        <f t="shared" si="13"/>
        <v/>
      </c>
      <c r="K67" t="str">
        <f t="shared" si="7"/>
        <v/>
      </c>
    </row>
    <row r="68" spans="1:11">
      <c r="A68" t="str">
        <f>IF(CSV貼り付け!A68&lt;&gt;"",CSV貼り付け!A68,"")</f>
        <v/>
      </c>
      <c r="B68" s="8" t="str">
        <f>IF(CSV貼り付け!A68&lt;&gt;"",CSV貼り付け!I68,"")</f>
        <v/>
      </c>
      <c r="C68" t="str">
        <f>IF(CSV貼り付け!A68&lt;&gt;"",CSV貼り付け!F68,"")</f>
        <v/>
      </c>
      <c r="D68" s="9" t="str">
        <f>IF(CSV貼り付け!A68&lt;&gt;"",CSV貼り付け!G68,"")</f>
        <v/>
      </c>
      <c r="E68" s="10" t="str">
        <f t="shared" ca="1" si="8"/>
        <v/>
      </c>
      <c r="F68" t="str">
        <f t="shared" si="9"/>
        <v/>
      </c>
      <c r="G68" s="9" t="str">
        <f t="shared" si="10"/>
        <v/>
      </c>
      <c r="H68" t="str">
        <f t="shared" ca="1" si="11"/>
        <v/>
      </c>
      <c r="I68" t="str">
        <f t="shared" si="12"/>
        <v/>
      </c>
      <c r="J68" t="str">
        <f t="shared" si="13"/>
        <v/>
      </c>
      <c r="K68" t="str">
        <f t="shared" si="7"/>
        <v/>
      </c>
    </row>
    <row r="69" spans="1:11">
      <c r="A69" t="str">
        <f>IF(CSV貼り付け!A69&lt;&gt;"",CSV貼り付け!A69,"")</f>
        <v/>
      </c>
      <c r="B69" s="8" t="str">
        <f>IF(CSV貼り付け!A69&lt;&gt;"",CSV貼り付け!I69,"")</f>
        <v/>
      </c>
      <c r="C69" t="str">
        <f>IF(CSV貼り付け!A69&lt;&gt;"",CSV貼り付け!F69,"")</f>
        <v/>
      </c>
      <c r="D69" s="9" t="str">
        <f>IF(CSV貼り付け!A69&lt;&gt;"",CSV貼り付け!G69,"")</f>
        <v/>
      </c>
      <c r="E69" s="10" t="str">
        <f t="shared" ca="1" si="8"/>
        <v/>
      </c>
      <c r="F69" t="str">
        <f t="shared" si="9"/>
        <v/>
      </c>
      <c r="G69" s="9" t="str">
        <f t="shared" si="10"/>
        <v/>
      </c>
      <c r="H69" t="str">
        <f t="shared" ca="1" si="11"/>
        <v/>
      </c>
      <c r="I69" t="str">
        <f t="shared" si="12"/>
        <v/>
      </c>
      <c r="J69" t="str">
        <f t="shared" si="13"/>
        <v/>
      </c>
      <c r="K69" t="str">
        <f t="shared" si="7"/>
        <v/>
      </c>
    </row>
    <row r="70" spans="1:11">
      <c r="A70" t="str">
        <f>IF(CSV貼り付け!A70&lt;&gt;"",CSV貼り付け!A70,"")</f>
        <v/>
      </c>
      <c r="B70" s="8" t="str">
        <f>IF(CSV貼り付け!A70&lt;&gt;"",CSV貼り付け!I70,"")</f>
        <v/>
      </c>
      <c r="C70" t="str">
        <f>IF(CSV貼り付け!A70&lt;&gt;"",CSV貼り付け!F70,"")</f>
        <v/>
      </c>
      <c r="D70" s="9" t="str">
        <f>IF(CSV貼り付け!A70&lt;&gt;"",CSV貼り付け!G70,"")</f>
        <v/>
      </c>
      <c r="E70" s="10" t="str">
        <f t="shared" ca="1" si="8"/>
        <v/>
      </c>
      <c r="F70" t="str">
        <f t="shared" si="9"/>
        <v/>
      </c>
      <c r="G70" s="9" t="str">
        <f t="shared" si="10"/>
        <v/>
      </c>
      <c r="H70" t="str">
        <f t="shared" ca="1" si="11"/>
        <v/>
      </c>
      <c r="I70" t="str">
        <f t="shared" si="12"/>
        <v/>
      </c>
      <c r="J70" t="str">
        <f t="shared" si="13"/>
        <v/>
      </c>
      <c r="K70" t="str">
        <f t="shared" si="7"/>
        <v/>
      </c>
    </row>
    <row r="71" spans="1:11">
      <c r="A71" t="str">
        <f>IF(CSV貼り付け!A71&lt;&gt;"",CSV貼り付け!A71,"")</f>
        <v/>
      </c>
      <c r="B71" s="8" t="str">
        <f>IF(CSV貼り付け!A71&lt;&gt;"",CSV貼り付け!I71,"")</f>
        <v/>
      </c>
      <c r="C71" t="str">
        <f>IF(CSV貼り付け!A71&lt;&gt;"",CSV貼り付け!F71,"")</f>
        <v/>
      </c>
      <c r="D71" s="9" t="str">
        <f>IF(CSV貼り付け!A71&lt;&gt;"",CSV貼り付け!G71,"")</f>
        <v/>
      </c>
      <c r="E71" s="10" t="str">
        <f t="shared" ca="1" si="8"/>
        <v/>
      </c>
      <c r="F71" t="str">
        <f t="shared" si="9"/>
        <v/>
      </c>
      <c r="G71" s="9" t="str">
        <f t="shared" si="10"/>
        <v/>
      </c>
      <c r="H71" t="str">
        <f t="shared" ca="1" si="11"/>
        <v/>
      </c>
      <c r="I71" t="str">
        <f t="shared" si="12"/>
        <v/>
      </c>
      <c r="J71" t="str">
        <f t="shared" si="13"/>
        <v/>
      </c>
      <c r="K71" t="str">
        <f t="shared" ref="K71:K134" si="14">IF(A71&lt;&gt;"",IF(H71&gt;=4,IF(I71&gt;=4,"★ VIP",IF(I71&gt;=3,"常連","通常")),IF(H71&lt;=2,"⚠️ 休眠","通常")),"")</f>
        <v/>
      </c>
    </row>
    <row r="72" spans="1:11">
      <c r="A72" t="str">
        <f>IF(CSV貼り付け!A72&lt;&gt;"",CSV貼り付け!A72,"")</f>
        <v/>
      </c>
      <c r="B72" s="8" t="str">
        <f>IF(CSV貼り付け!A72&lt;&gt;"",CSV貼り付け!I72,"")</f>
        <v/>
      </c>
      <c r="C72" t="str">
        <f>IF(CSV貼り付け!A72&lt;&gt;"",CSV貼り付け!F72,"")</f>
        <v/>
      </c>
      <c r="D72" s="9" t="str">
        <f>IF(CSV貼り付け!A72&lt;&gt;"",CSV貼り付け!G72,"")</f>
        <v/>
      </c>
      <c r="E72" s="10" t="str">
        <f t="shared" ca="1" si="8"/>
        <v/>
      </c>
      <c r="F72" t="str">
        <f t="shared" si="9"/>
        <v/>
      </c>
      <c r="G72" s="9" t="str">
        <f t="shared" si="10"/>
        <v/>
      </c>
      <c r="H72" t="str">
        <f t="shared" ca="1" si="11"/>
        <v/>
      </c>
      <c r="I72" t="str">
        <f t="shared" si="12"/>
        <v/>
      </c>
      <c r="J72" t="str">
        <f t="shared" si="13"/>
        <v/>
      </c>
      <c r="K72" t="str">
        <f t="shared" si="14"/>
        <v/>
      </c>
    </row>
    <row r="73" spans="1:11">
      <c r="A73" t="str">
        <f>IF(CSV貼り付け!A73&lt;&gt;"",CSV貼り付け!A73,"")</f>
        <v/>
      </c>
      <c r="B73" s="8" t="str">
        <f>IF(CSV貼り付け!A73&lt;&gt;"",CSV貼り付け!I73,"")</f>
        <v/>
      </c>
      <c r="C73" t="str">
        <f>IF(CSV貼り付け!A73&lt;&gt;"",CSV貼り付け!F73,"")</f>
        <v/>
      </c>
      <c r="D73" s="9" t="str">
        <f>IF(CSV貼り付け!A73&lt;&gt;"",CSV貼り付け!G73,"")</f>
        <v/>
      </c>
      <c r="E73" s="10" t="str">
        <f t="shared" ca="1" si="8"/>
        <v/>
      </c>
      <c r="F73" t="str">
        <f t="shared" si="9"/>
        <v/>
      </c>
      <c r="G73" s="9" t="str">
        <f t="shared" si="10"/>
        <v/>
      </c>
      <c r="H73" t="str">
        <f t="shared" ca="1" si="11"/>
        <v/>
      </c>
      <c r="I73" t="str">
        <f t="shared" si="12"/>
        <v/>
      </c>
      <c r="J73" t="str">
        <f t="shared" si="13"/>
        <v/>
      </c>
      <c r="K73" t="str">
        <f t="shared" si="14"/>
        <v/>
      </c>
    </row>
    <row r="74" spans="1:11">
      <c r="A74" t="str">
        <f>IF(CSV貼り付け!A74&lt;&gt;"",CSV貼り付け!A74,"")</f>
        <v/>
      </c>
      <c r="B74" s="8" t="str">
        <f>IF(CSV貼り付け!A74&lt;&gt;"",CSV貼り付け!I74,"")</f>
        <v/>
      </c>
      <c r="C74" t="str">
        <f>IF(CSV貼り付け!A74&lt;&gt;"",CSV貼り付け!F74,"")</f>
        <v/>
      </c>
      <c r="D74" s="9" t="str">
        <f>IF(CSV貼り付け!A74&lt;&gt;"",CSV貼り付け!G74,"")</f>
        <v/>
      </c>
      <c r="E74" s="10" t="str">
        <f t="shared" ca="1" si="8"/>
        <v/>
      </c>
      <c r="F74" t="str">
        <f t="shared" si="9"/>
        <v/>
      </c>
      <c r="G74" s="9" t="str">
        <f t="shared" si="10"/>
        <v/>
      </c>
      <c r="H74" t="str">
        <f t="shared" ca="1" si="11"/>
        <v/>
      </c>
      <c r="I74" t="str">
        <f t="shared" si="12"/>
        <v/>
      </c>
      <c r="J74" t="str">
        <f t="shared" si="13"/>
        <v/>
      </c>
      <c r="K74" t="str">
        <f t="shared" si="14"/>
        <v/>
      </c>
    </row>
    <row r="75" spans="1:11">
      <c r="A75" t="str">
        <f>IF(CSV貼り付け!A75&lt;&gt;"",CSV貼り付け!A75,"")</f>
        <v/>
      </c>
      <c r="B75" s="8" t="str">
        <f>IF(CSV貼り付け!A75&lt;&gt;"",CSV貼り付け!I75,"")</f>
        <v/>
      </c>
      <c r="C75" t="str">
        <f>IF(CSV貼り付け!A75&lt;&gt;"",CSV貼り付け!F75,"")</f>
        <v/>
      </c>
      <c r="D75" s="9" t="str">
        <f>IF(CSV貼り付け!A75&lt;&gt;"",CSV貼り付け!G75,"")</f>
        <v/>
      </c>
      <c r="E75" s="10" t="str">
        <f t="shared" ca="1" si="8"/>
        <v/>
      </c>
      <c r="F75" t="str">
        <f t="shared" si="9"/>
        <v/>
      </c>
      <c r="G75" s="9" t="str">
        <f t="shared" si="10"/>
        <v/>
      </c>
      <c r="H75" t="str">
        <f t="shared" ca="1" si="11"/>
        <v/>
      </c>
      <c r="I75" t="str">
        <f t="shared" si="12"/>
        <v/>
      </c>
      <c r="J75" t="str">
        <f t="shared" si="13"/>
        <v/>
      </c>
      <c r="K75" t="str">
        <f t="shared" si="14"/>
        <v/>
      </c>
    </row>
    <row r="76" spans="1:11">
      <c r="A76" t="str">
        <f>IF(CSV貼り付け!A76&lt;&gt;"",CSV貼り付け!A76,"")</f>
        <v/>
      </c>
      <c r="B76" s="8" t="str">
        <f>IF(CSV貼り付け!A76&lt;&gt;"",CSV貼り付け!I76,"")</f>
        <v/>
      </c>
      <c r="C76" t="str">
        <f>IF(CSV貼り付け!A76&lt;&gt;"",CSV貼り付け!F76,"")</f>
        <v/>
      </c>
      <c r="D76" s="9" t="str">
        <f>IF(CSV貼り付け!A76&lt;&gt;"",CSV貼り付け!G76,"")</f>
        <v/>
      </c>
      <c r="E76" s="10" t="str">
        <f t="shared" ca="1" si="8"/>
        <v/>
      </c>
      <c r="F76" t="str">
        <f t="shared" si="9"/>
        <v/>
      </c>
      <c r="G76" s="9" t="str">
        <f t="shared" si="10"/>
        <v/>
      </c>
      <c r="H76" t="str">
        <f t="shared" ca="1" si="11"/>
        <v/>
      </c>
      <c r="I76" t="str">
        <f t="shared" si="12"/>
        <v/>
      </c>
      <c r="J76" t="str">
        <f t="shared" si="13"/>
        <v/>
      </c>
      <c r="K76" t="str">
        <f t="shared" si="14"/>
        <v/>
      </c>
    </row>
    <row r="77" spans="1:11">
      <c r="A77" t="str">
        <f>IF(CSV貼り付け!A77&lt;&gt;"",CSV貼り付け!A77,"")</f>
        <v/>
      </c>
      <c r="B77" s="8" t="str">
        <f>IF(CSV貼り付け!A77&lt;&gt;"",CSV貼り付け!I77,"")</f>
        <v/>
      </c>
      <c r="C77" t="str">
        <f>IF(CSV貼り付け!A77&lt;&gt;"",CSV貼り付け!F77,"")</f>
        <v/>
      </c>
      <c r="D77" s="9" t="str">
        <f>IF(CSV貼り付け!A77&lt;&gt;"",CSV貼り付け!G77,"")</f>
        <v/>
      </c>
      <c r="E77" s="10" t="str">
        <f t="shared" ca="1" si="8"/>
        <v/>
      </c>
      <c r="F77" t="str">
        <f t="shared" si="9"/>
        <v/>
      </c>
      <c r="G77" s="9" t="str">
        <f t="shared" si="10"/>
        <v/>
      </c>
      <c r="H77" t="str">
        <f t="shared" ca="1" si="11"/>
        <v/>
      </c>
      <c r="I77" t="str">
        <f t="shared" si="12"/>
        <v/>
      </c>
      <c r="J77" t="str">
        <f t="shared" si="13"/>
        <v/>
      </c>
      <c r="K77" t="str">
        <f t="shared" si="14"/>
        <v/>
      </c>
    </row>
    <row r="78" spans="1:11">
      <c r="A78" t="str">
        <f>IF(CSV貼り付け!A78&lt;&gt;"",CSV貼り付け!A78,"")</f>
        <v/>
      </c>
      <c r="B78" s="8" t="str">
        <f>IF(CSV貼り付け!A78&lt;&gt;"",CSV貼り付け!I78,"")</f>
        <v/>
      </c>
      <c r="C78" t="str">
        <f>IF(CSV貼り付け!A78&lt;&gt;"",CSV貼り付け!F78,"")</f>
        <v/>
      </c>
      <c r="D78" s="9" t="str">
        <f>IF(CSV貼り付け!A78&lt;&gt;"",CSV貼り付け!G78,"")</f>
        <v/>
      </c>
      <c r="E78" s="10" t="str">
        <f t="shared" ca="1" si="8"/>
        <v/>
      </c>
      <c r="F78" t="str">
        <f t="shared" si="9"/>
        <v/>
      </c>
      <c r="G78" s="9" t="str">
        <f t="shared" si="10"/>
        <v/>
      </c>
      <c r="H78" t="str">
        <f t="shared" ca="1" si="11"/>
        <v/>
      </c>
      <c r="I78" t="str">
        <f t="shared" si="12"/>
        <v/>
      </c>
      <c r="J78" t="str">
        <f t="shared" si="13"/>
        <v/>
      </c>
      <c r="K78" t="str">
        <f t="shared" si="14"/>
        <v/>
      </c>
    </row>
    <row r="79" spans="1:11">
      <c r="A79" t="str">
        <f>IF(CSV貼り付け!A79&lt;&gt;"",CSV貼り付け!A79,"")</f>
        <v/>
      </c>
      <c r="B79" s="8" t="str">
        <f>IF(CSV貼り付け!A79&lt;&gt;"",CSV貼り付け!I79,"")</f>
        <v/>
      </c>
      <c r="C79" t="str">
        <f>IF(CSV貼り付け!A79&lt;&gt;"",CSV貼り付け!F79,"")</f>
        <v/>
      </c>
      <c r="D79" s="9" t="str">
        <f>IF(CSV貼り付け!A79&lt;&gt;"",CSV貼り付け!G79,"")</f>
        <v/>
      </c>
      <c r="E79" s="10" t="str">
        <f t="shared" ca="1" si="8"/>
        <v/>
      </c>
      <c r="F79" t="str">
        <f t="shared" si="9"/>
        <v/>
      </c>
      <c r="G79" s="9" t="str">
        <f t="shared" si="10"/>
        <v/>
      </c>
      <c r="H79" t="str">
        <f t="shared" ca="1" si="11"/>
        <v/>
      </c>
      <c r="I79" t="str">
        <f t="shared" si="12"/>
        <v/>
      </c>
      <c r="J79" t="str">
        <f t="shared" si="13"/>
        <v/>
      </c>
      <c r="K79" t="str">
        <f t="shared" si="14"/>
        <v/>
      </c>
    </row>
    <row r="80" spans="1:11">
      <c r="A80" t="str">
        <f>IF(CSV貼り付け!A80&lt;&gt;"",CSV貼り付け!A80,"")</f>
        <v/>
      </c>
      <c r="B80" s="8" t="str">
        <f>IF(CSV貼り付け!A80&lt;&gt;"",CSV貼り付け!I80,"")</f>
        <v/>
      </c>
      <c r="C80" t="str">
        <f>IF(CSV貼り付け!A80&lt;&gt;"",CSV貼り付け!F80,"")</f>
        <v/>
      </c>
      <c r="D80" s="9" t="str">
        <f>IF(CSV貼り付け!A80&lt;&gt;"",CSV貼り付け!G80,"")</f>
        <v/>
      </c>
      <c r="E80" s="10" t="str">
        <f t="shared" ca="1" si="8"/>
        <v/>
      </c>
      <c r="F80" t="str">
        <f t="shared" si="9"/>
        <v/>
      </c>
      <c r="G80" s="9" t="str">
        <f t="shared" si="10"/>
        <v/>
      </c>
      <c r="H80" t="str">
        <f t="shared" ca="1" si="11"/>
        <v/>
      </c>
      <c r="I80" t="str">
        <f t="shared" si="12"/>
        <v/>
      </c>
      <c r="J80" t="str">
        <f t="shared" si="13"/>
        <v/>
      </c>
      <c r="K80" t="str">
        <f t="shared" si="14"/>
        <v/>
      </c>
    </row>
    <row r="81" spans="1:11">
      <c r="A81" t="str">
        <f>IF(CSV貼り付け!A81&lt;&gt;"",CSV貼り付け!A81,"")</f>
        <v/>
      </c>
      <c r="B81" s="8" t="str">
        <f>IF(CSV貼り付け!A81&lt;&gt;"",CSV貼り付け!I81,"")</f>
        <v/>
      </c>
      <c r="C81" t="str">
        <f>IF(CSV貼り付け!A81&lt;&gt;"",CSV貼り付け!F81,"")</f>
        <v/>
      </c>
      <c r="D81" s="9" t="str">
        <f>IF(CSV貼り付け!A81&lt;&gt;"",CSV貼り付け!G81,"")</f>
        <v/>
      </c>
      <c r="E81" s="10" t="str">
        <f t="shared" ca="1" si="8"/>
        <v/>
      </c>
      <c r="F81" t="str">
        <f t="shared" si="9"/>
        <v/>
      </c>
      <c r="G81" s="9" t="str">
        <f t="shared" si="10"/>
        <v/>
      </c>
      <c r="H81" t="str">
        <f t="shared" ca="1" si="11"/>
        <v/>
      </c>
      <c r="I81" t="str">
        <f t="shared" si="12"/>
        <v/>
      </c>
      <c r="J81" t="str">
        <f t="shared" si="13"/>
        <v/>
      </c>
      <c r="K81" t="str">
        <f t="shared" si="14"/>
        <v/>
      </c>
    </row>
    <row r="82" spans="1:11">
      <c r="A82" t="str">
        <f>IF(CSV貼り付け!A82&lt;&gt;"",CSV貼り付け!A82,"")</f>
        <v/>
      </c>
      <c r="B82" s="8" t="str">
        <f>IF(CSV貼り付け!A82&lt;&gt;"",CSV貼り付け!I82,"")</f>
        <v/>
      </c>
      <c r="C82" t="str">
        <f>IF(CSV貼り付け!A82&lt;&gt;"",CSV貼り付け!F82,"")</f>
        <v/>
      </c>
      <c r="D82" s="9" t="str">
        <f>IF(CSV貼り付け!A82&lt;&gt;"",CSV貼り付け!G82,"")</f>
        <v/>
      </c>
      <c r="E82" s="10" t="str">
        <f t="shared" ca="1" si="8"/>
        <v/>
      </c>
      <c r="F82" t="str">
        <f t="shared" si="9"/>
        <v/>
      </c>
      <c r="G82" s="9" t="str">
        <f t="shared" si="10"/>
        <v/>
      </c>
      <c r="H82" t="str">
        <f t="shared" ca="1" si="11"/>
        <v/>
      </c>
      <c r="I82" t="str">
        <f t="shared" si="12"/>
        <v/>
      </c>
      <c r="J82" t="str">
        <f t="shared" si="13"/>
        <v/>
      </c>
      <c r="K82" t="str">
        <f t="shared" si="14"/>
        <v/>
      </c>
    </row>
    <row r="83" spans="1:11">
      <c r="A83" t="str">
        <f>IF(CSV貼り付け!A83&lt;&gt;"",CSV貼り付け!A83,"")</f>
        <v/>
      </c>
      <c r="B83" s="8" t="str">
        <f>IF(CSV貼り付け!A83&lt;&gt;"",CSV貼り付け!I83,"")</f>
        <v/>
      </c>
      <c r="C83" t="str">
        <f>IF(CSV貼り付け!A83&lt;&gt;"",CSV貼り付け!F83,"")</f>
        <v/>
      </c>
      <c r="D83" s="9" t="str">
        <f>IF(CSV貼り付け!A83&lt;&gt;"",CSV貼り付け!G83,"")</f>
        <v/>
      </c>
      <c r="E83" s="10" t="str">
        <f t="shared" ca="1" si="8"/>
        <v/>
      </c>
      <c r="F83" t="str">
        <f t="shared" si="9"/>
        <v/>
      </c>
      <c r="G83" s="9" t="str">
        <f t="shared" si="10"/>
        <v/>
      </c>
      <c r="H83" t="str">
        <f t="shared" ca="1" si="11"/>
        <v/>
      </c>
      <c r="I83" t="str">
        <f t="shared" si="12"/>
        <v/>
      </c>
      <c r="J83" t="str">
        <f t="shared" si="13"/>
        <v/>
      </c>
      <c r="K83" t="str">
        <f t="shared" si="14"/>
        <v/>
      </c>
    </row>
    <row r="84" spans="1:11">
      <c r="A84" t="str">
        <f>IF(CSV貼り付け!A84&lt;&gt;"",CSV貼り付け!A84,"")</f>
        <v/>
      </c>
      <c r="B84" s="8" t="str">
        <f>IF(CSV貼り付け!A84&lt;&gt;"",CSV貼り付け!I84,"")</f>
        <v/>
      </c>
      <c r="C84" t="str">
        <f>IF(CSV貼り付け!A84&lt;&gt;"",CSV貼り付け!F84,"")</f>
        <v/>
      </c>
      <c r="D84" s="9" t="str">
        <f>IF(CSV貼り付け!A84&lt;&gt;"",CSV貼り付け!G84,"")</f>
        <v/>
      </c>
      <c r="E84" s="10" t="str">
        <f t="shared" ca="1" si="8"/>
        <v/>
      </c>
      <c r="F84" t="str">
        <f t="shared" si="9"/>
        <v/>
      </c>
      <c r="G84" s="9" t="str">
        <f t="shared" si="10"/>
        <v/>
      </c>
      <c r="H84" t="str">
        <f t="shared" ca="1" si="11"/>
        <v/>
      </c>
      <c r="I84" t="str">
        <f t="shared" si="12"/>
        <v/>
      </c>
      <c r="J84" t="str">
        <f t="shared" si="13"/>
        <v/>
      </c>
      <c r="K84" t="str">
        <f t="shared" si="14"/>
        <v/>
      </c>
    </row>
    <row r="85" spans="1:11">
      <c r="A85" t="str">
        <f>IF(CSV貼り付け!A85&lt;&gt;"",CSV貼り付け!A85,"")</f>
        <v/>
      </c>
      <c r="B85" s="8" t="str">
        <f>IF(CSV貼り付け!A85&lt;&gt;"",CSV貼り付け!I85,"")</f>
        <v/>
      </c>
      <c r="C85" t="str">
        <f>IF(CSV貼り付け!A85&lt;&gt;"",CSV貼り付け!F85,"")</f>
        <v/>
      </c>
      <c r="D85" s="9" t="str">
        <f>IF(CSV貼り付け!A85&lt;&gt;"",CSV貼り付け!G85,"")</f>
        <v/>
      </c>
      <c r="E85" s="10" t="str">
        <f t="shared" ca="1" si="8"/>
        <v/>
      </c>
      <c r="F85" t="str">
        <f t="shared" si="9"/>
        <v/>
      </c>
      <c r="G85" s="9" t="str">
        <f t="shared" si="10"/>
        <v/>
      </c>
      <c r="H85" t="str">
        <f t="shared" ca="1" si="11"/>
        <v/>
      </c>
      <c r="I85" t="str">
        <f t="shared" si="12"/>
        <v/>
      </c>
      <c r="J85" t="str">
        <f t="shared" si="13"/>
        <v/>
      </c>
      <c r="K85" t="str">
        <f t="shared" si="14"/>
        <v/>
      </c>
    </row>
    <row r="86" spans="1:11">
      <c r="A86" t="str">
        <f>IF(CSV貼り付け!A86&lt;&gt;"",CSV貼り付け!A86,"")</f>
        <v/>
      </c>
      <c r="B86" s="8" t="str">
        <f>IF(CSV貼り付け!A86&lt;&gt;"",CSV貼り付け!I86,"")</f>
        <v/>
      </c>
      <c r="C86" t="str">
        <f>IF(CSV貼り付け!A86&lt;&gt;"",CSV貼り付け!F86,"")</f>
        <v/>
      </c>
      <c r="D86" s="9" t="str">
        <f>IF(CSV貼り付け!A86&lt;&gt;"",CSV貼り付け!G86,"")</f>
        <v/>
      </c>
      <c r="E86" s="10" t="str">
        <f t="shared" ca="1" si="8"/>
        <v/>
      </c>
      <c r="F86" t="str">
        <f t="shared" si="9"/>
        <v/>
      </c>
      <c r="G86" s="9" t="str">
        <f t="shared" si="10"/>
        <v/>
      </c>
      <c r="H86" t="str">
        <f t="shared" ca="1" si="11"/>
        <v/>
      </c>
      <c r="I86" t="str">
        <f t="shared" si="12"/>
        <v/>
      </c>
      <c r="J86" t="str">
        <f t="shared" si="13"/>
        <v/>
      </c>
      <c r="K86" t="str">
        <f t="shared" si="14"/>
        <v/>
      </c>
    </row>
    <row r="87" spans="1:11">
      <c r="A87" t="str">
        <f>IF(CSV貼り付け!A87&lt;&gt;"",CSV貼り付け!A87,"")</f>
        <v/>
      </c>
      <c r="B87" s="8" t="str">
        <f>IF(CSV貼り付け!A87&lt;&gt;"",CSV貼り付け!I87,"")</f>
        <v/>
      </c>
      <c r="C87" t="str">
        <f>IF(CSV貼り付け!A87&lt;&gt;"",CSV貼り付け!F87,"")</f>
        <v/>
      </c>
      <c r="D87" s="9" t="str">
        <f>IF(CSV貼り付け!A87&lt;&gt;"",CSV貼り付け!G87,"")</f>
        <v/>
      </c>
      <c r="E87" s="10" t="str">
        <f t="shared" ca="1" si="8"/>
        <v/>
      </c>
      <c r="F87" t="str">
        <f t="shared" si="9"/>
        <v/>
      </c>
      <c r="G87" s="9" t="str">
        <f t="shared" si="10"/>
        <v/>
      </c>
      <c r="H87" t="str">
        <f t="shared" ca="1" si="11"/>
        <v/>
      </c>
      <c r="I87" t="str">
        <f t="shared" si="12"/>
        <v/>
      </c>
      <c r="J87" t="str">
        <f t="shared" si="13"/>
        <v/>
      </c>
      <c r="K87" t="str">
        <f t="shared" si="14"/>
        <v/>
      </c>
    </row>
    <row r="88" spans="1:11">
      <c r="A88" t="str">
        <f>IF(CSV貼り付け!A88&lt;&gt;"",CSV貼り付け!A88,"")</f>
        <v/>
      </c>
      <c r="B88" s="8" t="str">
        <f>IF(CSV貼り付け!A88&lt;&gt;"",CSV貼り付け!I88,"")</f>
        <v/>
      </c>
      <c r="C88" t="str">
        <f>IF(CSV貼り付け!A88&lt;&gt;"",CSV貼り付け!F88,"")</f>
        <v/>
      </c>
      <c r="D88" s="9" t="str">
        <f>IF(CSV貼り付け!A88&lt;&gt;"",CSV貼り付け!G88,"")</f>
        <v/>
      </c>
      <c r="E88" s="10" t="str">
        <f t="shared" ca="1" si="8"/>
        <v/>
      </c>
      <c r="F88" t="str">
        <f t="shared" si="9"/>
        <v/>
      </c>
      <c r="G88" s="9" t="str">
        <f t="shared" si="10"/>
        <v/>
      </c>
      <c r="H88" t="str">
        <f t="shared" ca="1" si="11"/>
        <v/>
      </c>
      <c r="I88" t="str">
        <f t="shared" si="12"/>
        <v/>
      </c>
      <c r="J88" t="str">
        <f t="shared" si="13"/>
        <v/>
      </c>
      <c r="K88" t="str">
        <f t="shared" si="14"/>
        <v/>
      </c>
    </row>
    <row r="89" spans="1:11">
      <c r="A89" t="str">
        <f>IF(CSV貼り付け!A89&lt;&gt;"",CSV貼り付け!A89,"")</f>
        <v/>
      </c>
      <c r="B89" s="8" t="str">
        <f>IF(CSV貼り付け!A89&lt;&gt;"",CSV貼り付け!I89,"")</f>
        <v/>
      </c>
      <c r="C89" t="str">
        <f>IF(CSV貼り付け!A89&lt;&gt;"",CSV貼り付け!F89,"")</f>
        <v/>
      </c>
      <c r="D89" s="9" t="str">
        <f>IF(CSV貼り付け!A89&lt;&gt;"",CSV貼り付け!G89,"")</f>
        <v/>
      </c>
      <c r="E89" s="10" t="str">
        <f t="shared" ca="1" si="8"/>
        <v/>
      </c>
      <c r="F89" t="str">
        <f t="shared" si="9"/>
        <v/>
      </c>
      <c r="G89" s="9" t="str">
        <f t="shared" si="10"/>
        <v/>
      </c>
      <c r="H89" t="str">
        <f t="shared" ca="1" si="11"/>
        <v/>
      </c>
      <c r="I89" t="str">
        <f t="shared" si="12"/>
        <v/>
      </c>
      <c r="J89" t="str">
        <f t="shared" si="13"/>
        <v/>
      </c>
      <c r="K89" t="str">
        <f t="shared" si="14"/>
        <v/>
      </c>
    </row>
    <row r="90" spans="1:11">
      <c r="A90" t="str">
        <f>IF(CSV貼り付け!A90&lt;&gt;"",CSV貼り付け!A90,"")</f>
        <v/>
      </c>
      <c r="B90" s="8" t="str">
        <f>IF(CSV貼り付け!A90&lt;&gt;"",CSV貼り付け!I90,"")</f>
        <v/>
      </c>
      <c r="C90" t="str">
        <f>IF(CSV貼り付け!A90&lt;&gt;"",CSV貼り付け!F90,"")</f>
        <v/>
      </c>
      <c r="D90" s="9" t="str">
        <f>IF(CSV貼り付け!A90&lt;&gt;"",CSV貼り付け!G90,"")</f>
        <v/>
      </c>
      <c r="E90" s="10" t="str">
        <f t="shared" ca="1" si="8"/>
        <v/>
      </c>
      <c r="F90" t="str">
        <f t="shared" si="9"/>
        <v/>
      </c>
      <c r="G90" s="9" t="str">
        <f t="shared" si="10"/>
        <v/>
      </c>
      <c r="H90" t="str">
        <f t="shared" ca="1" si="11"/>
        <v/>
      </c>
      <c r="I90" t="str">
        <f t="shared" si="12"/>
        <v/>
      </c>
      <c r="J90" t="str">
        <f t="shared" si="13"/>
        <v/>
      </c>
      <c r="K90" t="str">
        <f t="shared" si="14"/>
        <v/>
      </c>
    </row>
    <row r="91" spans="1:11">
      <c r="A91" t="str">
        <f>IF(CSV貼り付け!A91&lt;&gt;"",CSV貼り付け!A91,"")</f>
        <v/>
      </c>
      <c r="B91" s="8" t="str">
        <f>IF(CSV貼り付け!A91&lt;&gt;"",CSV貼り付け!I91,"")</f>
        <v/>
      </c>
      <c r="C91" t="str">
        <f>IF(CSV貼り付け!A91&lt;&gt;"",CSV貼り付け!F91,"")</f>
        <v/>
      </c>
      <c r="D91" s="9" t="str">
        <f>IF(CSV貼り付け!A91&lt;&gt;"",CSV貼り付け!G91,"")</f>
        <v/>
      </c>
      <c r="E91" s="10" t="str">
        <f t="shared" ca="1" si="8"/>
        <v/>
      </c>
      <c r="F91" t="str">
        <f t="shared" si="9"/>
        <v/>
      </c>
      <c r="G91" s="9" t="str">
        <f t="shared" si="10"/>
        <v/>
      </c>
      <c r="H91" t="str">
        <f t="shared" ca="1" si="11"/>
        <v/>
      </c>
      <c r="I91" t="str">
        <f t="shared" si="12"/>
        <v/>
      </c>
      <c r="J91" t="str">
        <f t="shared" si="13"/>
        <v/>
      </c>
      <c r="K91" t="str">
        <f t="shared" si="14"/>
        <v/>
      </c>
    </row>
    <row r="92" spans="1:11">
      <c r="A92" t="str">
        <f>IF(CSV貼り付け!A92&lt;&gt;"",CSV貼り付け!A92,"")</f>
        <v/>
      </c>
      <c r="B92" s="8" t="str">
        <f>IF(CSV貼り付け!A92&lt;&gt;"",CSV貼り付け!I92,"")</f>
        <v/>
      </c>
      <c r="C92" t="str">
        <f>IF(CSV貼り付け!A92&lt;&gt;"",CSV貼り付け!F92,"")</f>
        <v/>
      </c>
      <c r="D92" s="9" t="str">
        <f>IF(CSV貼り付け!A92&lt;&gt;"",CSV貼り付け!G92,"")</f>
        <v/>
      </c>
      <c r="E92" s="10" t="str">
        <f t="shared" ca="1" si="8"/>
        <v/>
      </c>
      <c r="F92" t="str">
        <f t="shared" si="9"/>
        <v/>
      </c>
      <c r="G92" s="9" t="str">
        <f t="shared" si="10"/>
        <v/>
      </c>
      <c r="H92" t="str">
        <f t="shared" ca="1" si="11"/>
        <v/>
      </c>
      <c r="I92" t="str">
        <f t="shared" si="12"/>
        <v/>
      </c>
      <c r="J92" t="str">
        <f t="shared" si="13"/>
        <v/>
      </c>
      <c r="K92" t="str">
        <f t="shared" si="14"/>
        <v/>
      </c>
    </row>
    <row r="93" spans="1:11">
      <c r="A93" t="str">
        <f>IF(CSV貼り付け!A93&lt;&gt;"",CSV貼り付け!A93,"")</f>
        <v/>
      </c>
      <c r="B93" s="8" t="str">
        <f>IF(CSV貼り付け!A93&lt;&gt;"",CSV貼り付け!I93,"")</f>
        <v/>
      </c>
      <c r="C93" t="str">
        <f>IF(CSV貼り付け!A93&lt;&gt;"",CSV貼り付け!F93,"")</f>
        <v/>
      </c>
      <c r="D93" s="9" t="str">
        <f>IF(CSV貼り付け!A93&lt;&gt;"",CSV貼り付け!G93,"")</f>
        <v/>
      </c>
      <c r="E93" s="10" t="str">
        <f t="shared" ca="1" si="8"/>
        <v/>
      </c>
      <c r="F93" t="str">
        <f t="shared" si="9"/>
        <v/>
      </c>
      <c r="G93" s="9" t="str">
        <f t="shared" si="10"/>
        <v/>
      </c>
      <c r="H93" t="str">
        <f t="shared" ca="1" si="11"/>
        <v/>
      </c>
      <c r="I93" t="str">
        <f t="shared" si="12"/>
        <v/>
      </c>
      <c r="J93" t="str">
        <f t="shared" si="13"/>
        <v/>
      </c>
      <c r="K93" t="str">
        <f t="shared" si="14"/>
        <v/>
      </c>
    </row>
    <row r="94" spans="1:11">
      <c r="A94" t="str">
        <f>IF(CSV貼り付け!A94&lt;&gt;"",CSV貼り付け!A94,"")</f>
        <v/>
      </c>
      <c r="B94" s="8" t="str">
        <f>IF(CSV貼り付け!A94&lt;&gt;"",CSV貼り付け!I94,"")</f>
        <v/>
      </c>
      <c r="C94" t="str">
        <f>IF(CSV貼り付け!A94&lt;&gt;"",CSV貼り付け!F94,"")</f>
        <v/>
      </c>
      <c r="D94" s="9" t="str">
        <f>IF(CSV貼り付け!A94&lt;&gt;"",CSV貼り付け!G94,"")</f>
        <v/>
      </c>
      <c r="E94" s="10" t="str">
        <f t="shared" ca="1" si="8"/>
        <v/>
      </c>
      <c r="F94" t="str">
        <f t="shared" si="9"/>
        <v/>
      </c>
      <c r="G94" s="9" t="str">
        <f t="shared" si="10"/>
        <v/>
      </c>
      <c r="H94" t="str">
        <f t="shared" ca="1" si="11"/>
        <v/>
      </c>
      <c r="I94" t="str">
        <f t="shared" si="12"/>
        <v/>
      </c>
      <c r="J94" t="str">
        <f t="shared" si="13"/>
        <v/>
      </c>
      <c r="K94" t="str">
        <f t="shared" si="14"/>
        <v/>
      </c>
    </row>
    <row r="95" spans="1:11">
      <c r="A95" t="str">
        <f>IF(CSV貼り付け!A95&lt;&gt;"",CSV貼り付け!A95,"")</f>
        <v/>
      </c>
      <c r="B95" s="8" t="str">
        <f>IF(CSV貼り付け!A95&lt;&gt;"",CSV貼り付け!I95,"")</f>
        <v/>
      </c>
      <c r="C95" t="str">
        <f>IF(CSV貼り付け!A95&lt;&gt;"",CSV貼り付け!F95,"")</f>
        <v/>
      </c>
      <c r="D95" s="9" t="str">
        <f>IF(CSV貼り付け!A95&lt;&gt;"",CSV貼り付け!G95,"")</f>
        <v/>
      </c>
      <c r="E95" s="10" t="str">
        <f t="shared" ca="1" si="8"/>
        <v/>
      </c>
      <c r="F95" t="str">
        <f t="shared" si="9"/>
        <v/>
      </c>
      <c r="G95" s="9" t="str">
        <f t="shared" si="10"/>
        <v/>
      </c>
      <c r="H95" t="str">
        <f t="shared" ca="1" si="11"/>
        <v/>
      </c>
      <c r="I95" t="str">
        <f t="shared" si="12"/>
        <v/>
      </c>
      <c r="J95" t="str">
        <f t="shared" si="13"/>
        <v/>
      </c>
      <c r="K95" t="str">
        <f t="shared" si="14"/>
        <v/>
      </c>
    </row>
    <row r="96" spans="1:11">
      <c r="A96" t="str">
        <f>IF(CSV貼り付け!A96&lt;&gt;"",CSV貼り付け!A96,"")</f>
        <v/>
      </c>
      <c r="B96" s="8" t="str">
        <f>IF(CSV貼り付け!A96&lt;&gt;"",CSV貼り付け!I96,"")</f>
        <v/>
      </c>
      <c r="C96" t="str">
        <f>IF(CSV貼り付け!A96&lt;&gt;"",CSV貼り付け!F96,"")</f>
        <v/>
      </c>
      <c r="D96" s="9" t="str">
        <f>IF(CSV貼り付け!A96&lt;&gt;"",CSV貼り付け!G96,"")</f>
        <v/>
      </c>
      <c r="E96" s="10" t="str">
        <f t="shared" ca="1" si="8"/>
        <v/>
      </c>
      <c r="F96" t="str">
        <f t="shared" si="9"/>
        <v/>
      </c>
      <c r="G96" s="9" t="str">
        <f t="shared" si="10"/>
        <v/>
      </c>
      <c r="H96" t="str">
        <f t="shared" ca="1" si="11"/>
        <v/>
      </c>
      <c r="I96" t="str">
        <f t="shared" si="12"/>
        <v/>
      </c>
      <c r="J96" t="str">
        <f t="shared" si="13"/>
        <v/>
      </c>
      <c r="K96" t="str">
        <f t="shared" si="14"/>
        <v/>
      </c>
    </row>
    <row r="97" spans="1:11">
      <c r="A97" t="str">
        <f>IF(CSV貼り付け!A97&lt;&gt;"",CSV貼り付け!A97,"")</f>
        <v/>
      </c>
      <c r="B97" s="8" t="str">
        <f>IF(CSV貼り付け!A97&lt;&gt;"",CSV貼り付け!I97,"")</f>
        <v/>
      </c>
      <c r="C97" t="str">
        <f>IF(CSV貼り付け!A97&lt;&gt;"",CSV貼り付け!F97,"")</f>
        <v/>
      </c>
      <c r="D97" s="9" t="str">
        <f>IF(CSV貼り付け!A97&lt;&gt;"",CSV貼り付け!G97,"")</f>
        <v/>
      </c>
      <c r="E97" s="10" t="str">
        <f t="shared" ca="1" si="8"/>
        <v/>
      </c>
      <c r="F97" t="str">
        <f t="shared" si="9"/>
        <v/>
      </c>
      <c r="G97" s="9" t="str">
        <f t="shared" si="10"/>
        <v/>
      </c>
      <c r="H97" t="str">
        <f t="shared" ca="1" si="11"/>
        <v/>
      </c>
      <c r="I97" t="str">
        <f t="shared" si="12"/>
        <v/>
      </c>
      <c r="J97" t="str">
        <f t="shared" si="13"/>
        <v/>
      </c>
      <c r="K97" t="str">
        <f t="shared" si="14"/>
        <v/>
      </c>
    </row>
    <row r="98" spans="1:11">
      <c r="A98" t="str">
        <f>IF(CSV貼り付け!A98&lt;&gt;"",CSV貼り付け!A98,"")</f>
        <v/>
      </c>
      <c r="B98" s="8" t="str">
        <f>IF(CSV貼り付け!A98&lt;&gt;"",CSV貼り付け!I98,"")</f>
        <v/>
      </c>
      <c r="C98" t="str">
        <f>IF(CSV貼り付け!A98&lt;&gt;"",CSV貼り付け!F98,"")</f>
        <v/>
      </c>
      <c r="D98" s="9" t="str">
        <f>IF(CSV貼り付け!A98&lt;&gt;"",CSV貼り付け!G98,"")</f>
        <v/>
      </c>
      <c r="E98" s="10" t="str">
        <f t="shared" ca="1" si="8"/>
        <v/>
      </c>
      <c r="F98" t="str">
        <f t="shared" si="9"/>
        <v/>
      </c>
      <c r="G98" s="9" t="str">
        <f t="shared" si="10"/>
        <v/>
      </c>
      <c r="H98" t="str">
        <f t="shared" ca="1" si="11"/>
        <v/>
      </c>
      <c r="I98" t="str">
        <f t="shared" si="12"/>
        <v/>
      </c>
      <c r="J98" t="str">
        <f t="shared" si="13"/>
        <v/>
      </c>
      <c r="K98" t="str">
        <f t="shared" si="14"/>
        <v/>
      </c>
    </row>
    <row r="99" spans="1:11">
      <c r="A99" t="str">
        <f>IF(CSV貼り付け!A99&lt;&gt;"",CSV貼り付け!A99,"")</f>
        <v/>
      </c>
      <c r="B99" s="8" t="str">
        <f>IF(CSV貼り付け!A99&lt;&gt;"",CSV貼り付け!I99,"")</f>
        <v/>
      </c>
      <c r="C99" t="str">
        <f>IF(CSV貼り付け!A99&lt;&gt;"",CSV貼り付け!F99,"")</f>
        <v/>
      </c>
      <c r="D99" s="9" t="str">
        <f>IF(CSV貼り付け!A99&lt;&gt;"",CSV貼り付け!G99,"")</f>
        <v/>
      </c>
      <c r="E99" s="10" t="str">
        <f t="shared" ca="1" si="8"/>
        <v/>
      </c>
      <c r="F99" t="str">
        <f t="shared" si="9"/>
        <v/>
      </c>
      <c r="G99" s="9" t="str">
        <f t="shared" si="10"/>
        <v/>
      </c>
      <c r="H99" t="str">
        <f t="shared" ca="1" si="11"/>
        <v/>
      </c>
      <c r="I99" t="str">
        <f t="shared" si="12"/>
        <v/>
      </c>
      <c r="J99" t="str">
        <f t="shared" si="13"/>
        <v/>
      </c>
      <c r="K99" t="str">
        <f t="shared" si="14"/>
        <v/>
      </c>
    </row>
    <row r="100" spans="1:11">
      <c r="A100" t="str">
        <f>IF(CSV貼り付け!A100&lt;&gt;"",CSV貼り付け!A100,"")</f>
        <v/>
      </c>
      <c r="B100" s="8" t="str">
        <f>IF(CSV貼り付け!A100&lt;&gt;"",CSV貼り付け!I100,"")</f>
        <v/>
      </c>
      <c r="C100" t="str">
        <f>IF(CSV貼り付け!A100&lt;&gt;"",CSV貼り付け!F100,"")</f>
        <v/>
      </c>
      <c r="D100" s="9" t="str">
        <f>IF(CSV貼り付け!A100&lt;&gt;"",CSV貼り付け!G100,"")</f>
        <v/>
      </c>
      <c r="E100" s="10" t="str">
        <f t="shared" ca="1" si="8"/>
        <v/>
      </c>
      <c r="F100" t="str">
        <f t="shared" si="9"/>
        <v/>
      </c>
      <c r="G100" s="9" t="str">
        <f t="shared" si="10"/>
        <v/>
      </c>
      <c r="H100" t="str">
        <f t="shared" ca="1" si="11"/>
        <v/>
      </c>
      <c r="I100" t="str">
        <f t="shared" si="12"/>
        <v/>
      </c>
      <c r="J100" t="str">
        <f t="shared" si="13"/>
        <v/>
      </c>
      <c r="K100" t="str">
        <f t="shared" si="14"/>
        <v/>
      </c>
    </row>
    <row r="101" spans="1:11">
      <c r="A101" t="str">
        <f>IF(CSV貼り付け!A101&lt;&gt;"",CSV貼り付け!A101,"")</f>
        <v/>
      </c>
      <c r="B101" s="8" t="str">
        <f>IF(CSV貼り付け!A101&lt;&gt;"",CSV貼り付け!I101,"")</f>
        <v/>
      </c>
      <c r="C101" t="str">
        <f>IF(CSV貼り付け!A101&lt;&gt;"",CSV貼り付け!F101,"")</f>
        <v/>
      </c>
      <c r="D101" s="9" t="str">
        <f>IF(CSV貼り付け!A101&lt;&gt;"",CSV貼り付け!G101,"")</f>
        <v/>
      </c>
      <c r="E101" s="10" t="str">
        <f t="shared" ca="1" si="8"/>
        <v/>
      </c>
      <c r="F101" t="str">
        <f t="shared" si="9"/>
        <v/>
      </c>
      <c r="G101" s="9" t="str">
        <f t="shared" si="10"/>
        <v/>
      </c>
      <c r="H101" t="str">
        <f t="shared" ca="1" si="11"/>
        <v/>
      </c>
      <c r="I101" t="str">
        <f t="shared" si="12"/>
        <v/>
      </c>
      <c r="J101" t="str">
        <f t="shared" si="13"/>
        <v/>
      </c>
      <c r="K101" t="str">
        <f t="shared" si="14"/>
        <v/>
      </c>
    </row>
    <row r="102" spans="1:11">
      <c r="A102" t="str">
        <f>IF(CSV貼り付け!A102&lt;&gt;"",CSV貼り付け!A102,"")</f>
        <v/>
      </c>
      <c r="B102" s="8" t="str">
        <f>IF(CSV貼り付け!A102&lt;&gt;"",CSV貼り付け!I102,"")</f>
        <v/>
      </c>
      <c r="C102" t="str">
        <f>IF(CSV貼り付け!A102&lt;&gt;"",CSV貼り付け!F102,"")</f>
        <v/>
      </c>
      <c r="D102" s="9" t="str">
        <f>IF(CSV貼り付け!A102&lt;&gt;"",CSV貼り付け!G102,"")</f>
        <v/>
      </c>
      <c r="E102" s="10" t="str">
        <f t="shared" ca="1" si="8"/>
        <v/>
      </c>
      <c r="F102" t="str">
        <f t="shared" si="9"/>
        <v/>
      </c>
      <c r="G102" s="9" t="str">
        <f t="shared" si="10"/>
        <v/>
      </c>
      <c r="H102" t="str">
        <f t="shared" ca="1" si="11"/>
        <v/>
      </c>
      <c r="I102" t="str">
        <f t="shared" si="12"/>
        <v/>
      </c>
      <c r="J102" t="str">
        <f t="shared" si="13"/>
        <v/>
      </c>
      <c r="K102" t="str">
        <f t="shared" si="14"/>
        <v/>
      </c>
    </row>
    <row r="103" spans="1:11">
      <c r="A103" t="str">
        <f>IF(CSV貼り付け!A103&lt;&gt;"",CSV貼り付け!A103,"")</f>
        <v/>
      </c>
      <c r="B103" s="8" t="str">
        <f>IF(CSV貼り付け!A103&lt;&gt;"",CSV貼り付け!I103,"")</f>
        <v/>
      </c>
      <c r="C103" t="str">
        <f>IF(CSV貼り付け!A103&lt;&gt;"",CSV貼り付け!F103,"")</f>
        <v/>
      </c>
      <c r="D103" s="9" t="str">
        <f>IF(CSV貼り付け!A103&lt;&gt;"",CSV貼り付け!G103,"")</f>
        <v/>
      </c>
      <c r="E103" s="10" t="str">
        <f t="shared" ca="1" si="8"/>
        <v/>
      </c>
      <c r="F103" t="str">
        <f t="shared" si="9"/>
        <v/>
      </c>
      <c r="G103" s="9" t="str">
        <f t="shared" si="10"/>
        <v/>
      </c>
      <c r="H103" t="str">
        <f t="shared" ca="1" si="11"/>
        <v/>
      </c>
      <c r="I103" t="str">
        <f t="shared" si="12"/>
        <v/>
      </c>
      <c r="J103" t="str">
        <f t="shared" si="13"/>
        <v/>
      </c>
      <c r="K103" t="str">
        <f t="shared" si="14"/>
        <v/>
      </c>
    </row>
    <row r="104" spans="1:11">
      <c r="A104" t="str">
        <f>IF(CSV貼り付け!A104&lt;&gt;"",CSV貼り付け!A104,"")</f>
        <v/>
      </c>
      <c r="B104" s="8" t="str">
        <f>IF(CSV貼り付け!A104&lt;&gt;"",CSV貼り付け!I104,"")</f>
        <v/>
      </c>
      <c r="C104" t="str">
        <f>IF(CSV貼り付け!A104&lt;&gt;"",CSV貼り付け!F104,"")</f>
        <v/>
      </c>
      <c r="D104" s="9" t="str">
        <f>IF(CSV貼り付け!A104&lt;&gt;"",CSV貼り付け!G104,"")</f>
        <v/>
      </c>
      <c r="E104" s="10" t="str">
        <f t="shared" ca="1" si="8"/>
        <v/>
      </c>
      <c r="F104" t="str">
        <f t="shared" si="9"/>
        <v/>
      </c>
      <c r="G104" s="9" t="str">
        <f t="shared" si="10"/>
        <v/>
      </c>
      <c r="H104" t="str">
        <f t="shared" ca="1" si="11"/>
        <v/>
      </c>
      <c r="I104" t="str">
        <f t="shared" si="12"/>
        <v/>
      </c>
      <c r="J104" t="str">
        <f t="shared" si="13"/>
        <v/>
      </c>
      <c r="K104" t="str">
        <f t="shared" si="14"/>
        <v/>
      </c>
    </row>
    <row r="105" spans="1:11">
      <c r="A105" t="str">
        <f>IF(CSV貼り付け!A105&lt;&gt;"",CSV貼り付け!A105,"")</f>
        <v/>
      </c>
      <c r="B105" s="8" t="str">
        <f>IF(CSV貼り付け!A105&lt;&gt;"",CSV貼り付け!I105,"")</f>
        <v/>
      </c>
      <c r="C105" t="str">
        <f>IF(CSV貼り付け!A105&lt;&gt;"",CSV貼り付け!F105,"")</f>
        <v/>
      </c>
      <c r="D105" s="9" t="str">
        <f>IF(CSV貼り付け!A105&lt;&gt;"",CSV貼り付け!G105,"")</f>
        <v/>
      </c>
      <c r="E105" s="10" t="str">
        <f t="shared" ca="1" si="8"/>
        <v/>
      </c>
      <c r="F105" t="str">
        <f t="shared" si="9"/>
        <v/>
      </c>
      <c r="G105" s="9" t="str">
        <f t="shared" si="10"/>
        <v/>
      </c>
      <c r="H105" t="str">
        <f t="shared" ca="1" si="11"/>
        <v/>
      </c>
      <c r="I105" t="str">
        <f t="shared" si="12"/>
        <v/>
      </c>
      <c r="J105" t="str">
        <f t="shared" si="13"/>
        <v/>
      </c>
      <c r="K105" t="str">
        <f t="shared" si="14"/>
        <v/>
      </c>
    </row>
    <row r="106" spans="1:11">
      <c r="A106" t="str">
        <f>IF(CSV貼り付け!A106&lt;&gt;"",CSV貼り付け!A106,"")</f>
        <v/>
      </c>
      <c r="B106" s="8" t="str">
        <f>IF(CSV貼り付け!A106&lt;&gt;"",CSV貼り付け!I106,"")</f>
        <v/>
      </c>
      <c r="C106" t="str">
        <f>IF(CSV貼り付け!A106&lt;&gt;"",CSV貼り付け!F106,"")</f>
        <v/>
      </c>
      <c r="D106" s="9" t="str">
        <f>IF(CSV貼り付け!A106&lt;&gt;"",CSV貼り付け!G106,"")</f>
        <v/>
      </c>
      <c r="E106" s="10" t="str">
        <f t="shared" ca="1" si="8"/>
        <v/>
      </c>
      <c r="F106" t="str">
        <f t="shared" si="9"/>
        <v/>
      </c>
      <c r="G106" s="9" t="str">
        <f t="shared" si="10"/>
        <v/>
      </c>
      <c r="H106" t="str">
        <f t="shared" ca="1" si="11"/>
        <v/>
      </c>
      <c r="I106" t="str">
        <f t="shared" si="12"/>
        <v/>
      </c>
      <c r="J106" t="str">
        <f t="shared" si="13"/>
        <v/>
      </c>
      <c r="K106" t="str">
        <f t="shared" si="14"/>
        <v/>
      </c>
    </row>
    <row r="107" spans="1:11">
      <c r="A107" t="str">
        <f>IF(CSV貼り付け!A107&lt;&gt;"",CSV貼り付け!A107,"")</f>
        <v/>
      </c>
      <c r="B107" s="8" t="str">
        <f>IF(CSV貼り付け!A107&lt;&gt;"",CSV貼り付け!I107,"")</f>
        <v/>
      </c>
      <c r="C107" t="str">
        <f>IF(CSV貼り付け!A107&lt;&gt;"",CSV貼り付け!F107,"")</f>
        <v/>
      </c>
      <c r="D107" s="9" t="str">
        <f>IF(CSV貼り付け!A107&lt;&gt;"",CSV貼り付け!G107,"")</f>
        <v/>
      </c>
      <c r="E107" s="10" t="str">
        <f t="shared" ca="1" si="8"/>
        <v/>
      </c>
      <c r="F107" t="str">
        <f t="shared" si="9"/>
        <v/>
      </c>
      <c r="G107" s="9" t="str">
        <f t="shared" si="10"/>
        <v/>
      </c>
      <c r="H107" t="str">
        <f t="shared" ca="1" si="11"/>
        <v/>
      </c>
      <c r="I107" t="str">
        <f t="shared" si="12"/>
        <v/>
      </c>
      <c r="J107" t="str">
        <f t="shared" si="13"/>
        <v/>
      </c>
      <c r="K107" t="str">
        <f t="shared" si="14"/>
        <v/>
      </c>
    </row>
    <row r="108" spans="1:11">
      <c r="A108" t="str">
        <f>IF(CSV貼り付け!A108&lt;&gt;"",CSV貼り付け!A108,"")</f>
        <v/>
      </c>
      <c r="B108" s="8" t="str">
        <f>IF(CSV貼り付け!A108&lt;&gt;"",CSV貼り付け!I108,"")</f>
        <v/>
      </c>
      <c r="C108" t="str">
        <f>IF(CSV貼り付け!A108&lt;&gt;"",CSV貼り付け!F108,"")</f>
        <v/>
      </c>
      <c r="D108" s="9" t="str">
        <f>IF(CSV貼り付け!A108&lt;&gt;"",CSV貼り付け!G108,"")</f>
        <v/>
      </c>
      <c r="E108" s="10" t="str">
        <f t="shared" ca="1" si="8"/>
        <v/>
      </c>
      <c r="F108" t="str">
        <f t="shared" si="9"/>
        <v/>
      </c>
      <c r="G108" s="9" t="str">
        <f t="shared" si="10"/>
        <v/>
      </c>
      <c r="H108" t="str">
        <f t="shared" ca="1" si="11"/>
        <v/>
      </c>
      <c r="I108" t="str">
        <f t="shared" si="12"/>
        <v/>
      </c>
      <c r="J108" t="str">
        <f t="shared" si="13"/>
        <v/>
      </c>
      <c r="K108" t="str">
        <f t="shared" si="14"/>
        <v/>
      </c>
    </row>
    <row r="109" spans="1:11">
      <c r="A109" t="str">
        <f>IF(CSV貼り付け!A109&lt;&gt;"",CSV貼り付け!A109,"")</f>
        <v/>
      </c>
      <c r="B109" s="8" t="str">
        <f>IF(CSV貼り付け!A109&lt;&gt;"",CSV貼り付け!I109,"")</f>
        <v/>
      </c>
      <c r="C109" t="str">
        <f>IF(CSV貼り付け!A109&lt;&gt;"",CSV貼り付け!F109,"")</f>
        <v/>
      </c>
      <c r="D109" s="9" t="str">
        <f>IF(CSV貼り付け!A109&lt;&gt;"",CSV貼り付け!G109,"")</f>
        <v/>
      </c>
      <c r="E109" s="10" t="str">
        <f t="shared" ca="1" si="8"/>
        <v/>
      </c>
      <c r="F109" t="str">
        <f t="shared" si="9"/>
        <v/>
      </c>
      <c r="G109" s="9" t="str">
        <f t="shared" si="10"/>
        <v/>
      </c>
      <c r="H109" t="str">
        <f t="shared" ca="1" si="11"/>
        <v/>
      </c>
      <c r="I109" t="str">
        <f t="shared" si="12"/>
        <v/>
      </c>
      <c r="J109" t="str">
        <f t="shared" si="13"/>
        <v/>
      </c>
      <c r="K109" t="str">
        <f t="shared" si="14"/>
        <v/>
      </c>
    </row>
    <row r="110" spans="1:11">
      <c r="A110" t="str">
        <f>IF(CSV貼り付け!A110&lt;&gt;"",CSV貼り付け!A110,"")</f>
        <v/>
      </c>
      <c r="B110" s="8" t="str">
        <f>IF(CSV貼り付け!A110&lt;&gt;"",CSV貼り付け!I110,"")</f>
        <v/>
      </c>
      <c r="C110" t="str">
        <f>IF(CSV貼り付け!A110&lt;&gt;"",CSV貼り付け!F110,"")</f>
        <v/>
      </c>
      <c r="D110" s="9" t="str">
        <f>IF(CSV貼り付け!A110&lt;&gt;"",CSV貼り付け!G110,"")</f>
        <v/>
      </c>
      <c r="E110" s="10" t="str">
        <f t="shared" ca="1" si="8"/>
        <v/>
      </c>
      <c r="F110" t="str">
        <f t="shared" si="9"/>
        <v/>
      </c>
      <c r="G110" s="9" t="str">
        <f t="shared" si="10"/>
        <v/>
      </c>
      <c r="H110" t="str">
        <f t="shared" ca="1" si="11"/>
        <v/>
      </c>
      <c r="I110" t="str">
        <f t="shared" si="12"/>
        <v/>
      </c>
      <c r="J110" t="str">
        <f t="shared" si="13"/>
        <v/>
      </c>
      <c r="K110" t="str">
        <f t="shared" si="14"/>
        <v/>
      </c>
    </row>
    <row r="111" spans="1:11">
      <c r="A111" t="str">
        <f>IF(CSV貼り付け!A111&lt;&gt;"",CSV貼り付け!A111,"")</f>
        <v/>
      </c>
      <c r="B111" s="8" t="str">
        <f>IF(CSV貼り付け!A111&lt;&gt;"",CSV貼り付け!I111,"")</f>
        <v/>
      </c>
      <c r="C111" t="str">
        <f>IF(CSV貼り付け!A111&lt;&gt;"",CSV貼り付け!F111,"")</f>
        <v/>
      </c>
      <c r="D111" s="9" t="str">
        <f>IF(CSV貼り付け!A111&lt;&gt;"",CSV貼り付け!G111,"")</f>
        <v/>
      </c>
      <c r="E111" s="10" t="str">
        <f t="shared" ca="1" si="8"/>
        <v/>
      </c>
      <c r="F111" t="str">
        <f t="shared" si="9"/>
        <v/>
      </c>
      <c r="G111" s="9" t="str">
        <f t="shared" si="10"/>
        <v/>
      </c>
      <c r="H111" t="str">
        <f t="shared" ca="1" si="11"/>
        <v/>
      </c>
      <c r="I111" t="str">
        <f t="shared" si="12"/>
        <v/>
      </c>
      <c r="J111" t="str">
        <f t="shared" si="13"/>
        <v/>
      </c>
      <c r="K111" t="str">
        <f t="shared" si="14"/>
        <v/>
      </c>
    </row>
    <row r="112" spans="1:11">
      <c r="A112" t="str">
        <f>IF(CSV貼り付け!A112&lt;&gt;"",CSV貼り付け!A112,"")</f>
        <v/>
      </c>
      <c r="B112" s="8" t="str">
        <f>IF(CSV貼り付け!A112&lt;&gt;"",CSV貼り付け!I112,"")</f>
        <v/>
      </c>
      <c r="C112" t="str">
        <f>IF(CSV貼り付け!A112&lt;&gt;"",CSV貼り付け!F112,"")</f>
        <v/>
      </c>
      <c r="D112" s="9" t="str">
        <f>IF(CSV貼り付け!A112&lt;&gt;"",CSV貼り付け!G112,"")</f>
        <v/>
      </c>
      <c r="E112" s="10" t="str">
        <f t="shared" ca="1" si="8"/>
        <v/>
      </c>
      <c r="F112" t="str">
        <f t="shared" si="9"/>
        <v/>
      </c>
      <c r="G112" s="9" t="str">
        <f t="shared" si="10"/>
        <v/>
      </c>
      <c r="H112" t="str">
        <f t="shared" ca="1" si="11"/>
        <v/>
      </c>
      <c r="I112" t="str">
        <f t="shared" si="12"/>
        <v/>
      </c>
      <c r="J112" t="str">
        <f t="shared" si="13"/>
        <v/>
      </c>
      <c r="K112" t="str">
        <f t="shared" si="14"/>
        <v/>
      </c>
    </row>
    <row r="113" spans="1:11">
      <c r="A113" t="str">
        <f>IF(CSV貼り付け!A113&lt;&gt;"",CSV貼り付け!A113,"")</f>
        <v/>
      </c>
      <c r="B113" s="8" t="str">
        <f>IF(CSV貼り付け!A113&lt;&gt;"",CSV貼り付け!I113,"")</f>
        <v/>
      </c>
      <c r="C113" t="str">
        <f>IF(CSV貼り付け!A113&lt;&gt;"",CSV貼り付け!F113,"")</f>
        <v/>
      </c>
      <c r="D113" s="9" t="str">
        <f>IF(CSV貼り付け!A113&lt;&gt;"",CSV貼り付け!G113,"")</f>
        <v/>
      </c>
      <c r="E113" s="10" t="str">
        <f t="shared" ca="1" si="8"/>
        <v/>
      </c>
      <c r="F113" t="str">
        <f t="shared" si="9"/>
        <v/>
      </c>
      <c r="G113" s="9" t="str">
        <f t="shared" si="10"/>
        <v/>
      </c>
      <c r="H113" t="str">
        <f t="shared" ca="1" si="11"/>
        <v/>
      </c>
      <c r="I113" t="str">
        <f t="shared" si="12"/>
        <v/>
      </c>
      <c r="J113" t="str">
        <f t="shared" si="13"/>
        <v/>
      </c>
      <c r="K113" t="str">
        <f t="shared" si="14"/>
        <v/>
      </c>
    </row>
    <row r="114" spans="1:11">
      <c r="A114" t="str">
        <f>IF(CSV貼り付け!A114&lt;&gt;"",CSV貼り付け!A114,"")</f>
        <v/>
      </c>
      <c r="B114" s="8" t="str">
        <f>IF(CSV貼り付け!A114&lt;&gt;"",CSV貼り付け!I114,"")</f>
        <v/>
      </c>
      <c r="C114" t="str">
        <f>IF(CSV貼り付け!A114&lt;&gt;"",CSV貼り付け!F114,"")</f>
        <v/>
      </c>
      <c r="D114" s="9" t="str">
        <f>IF(CSV貼り付け!A114&lt;&gt;"",CSV貼り付け!G114,"")</f>
        <v/>
      </c>
      <c r="E114" s="10" t="str">
        <f t="shared" ca="1" si="8"/>
        <v/>
      </c>
      <c r="F114" t="str">
        <f t="shared" si="9"/>
        <v/>
      </c>
      <c r="G114" s="9" t="str">
        <f t="shared" si="10"/>
        <v/>
      </c>
      <c r="H114" t="str">
        <f t="shared" ca="1" si="11"/>
        <v/>
      </c>
      <c r="I114" t="str">
        <f t="shared" si="12"/>
        <v/>
      </c>
      <c r="J114" t="str">
        <f t="shared" si="13"/>
        <v/>
      </c>
      <c r="K114" t="str">
        <f t="shared" si="14"/>
        <v/>
      </c>
    </row>
    <row r="115" spans="1:11">
      <c r="A115" t="str">
        <f>IF(CSV貼り付け!A115&lt;&gt;"",CSV貼り付け!A115,"")</f>
        <v/>
      </c>
      <c r="B115" s="8" t="str">
        <f>IF(CSV貼り付け!A115&lt;&gt;"",CSV貼り付け!I115,"")</f>
        <v/>
      </c>
      <c r="C115" t="str">
        <f>IF(CSV貼り付け!A115&lt;&gt;"",CSV貼り付け!F115,"")</f>
        <v/>
      </c>
      <c r="D115" s="9" t="str">
        <f>IF(CSV貼り付け!A115&lt;&gt;"",CSV貼り付け!G115,"")</f>
        <v/>
      </c>
      <c r="E115" s="10" t="str">
        <f t="shared" ca="1" si="8"/>
        <v/>
      </c>
      <c r="F115" t="str">
        <f t="shared" si="9"/>
        <v/>
      </c>
      <c r="G115" s="9" t="str">
        <f t="shared" si="10"/>
        <v/>
      </c>
      <c r="H115" t="str">
        <f t="shared" ca="1" si="11"/>
        <v/>
      </c>
      <c r="I115" t="str">
        <f t="shared" si="12"/>
        <v/>
      </c>
      <c r="J115" t="str">
        <f t="shared" si="13"/>
        <v/>
      </c>
      <c r="K115" t="str">
        <f t="shared" si="14"/>
        <v/>
      </c>
    </row>
    <row r="116" spans="1:11">
      <c r="A116" t="str">
        <f>IF(CSV貼り付け!A116&lt;&gt;"",CSV貼り付け!A116,"")</f>
        <v/>
      </c>
      <c r="B116" s="8" t="str">
        <f>IF(CSV貼り付け!A116&lt;&gt;"",CSV貼り付け!I116,"")</f>
        <v/>
      </c>
      <c r="C116" t="str">
        <f>IF(CSV貼り付け!A116&lt;&gt;"",CSV貼り付け!F116,"")</f>
        <v/>
      </c>
      <c r="D116" s="9" t="str">
        <f>IF(CSV貼り付け!A116&lt;&gt;"",CSV貼り付け!G116,"")</f>
        <v/>
      </c>
      <c r="E116" s="10" t="str">
        <f t="shared" ca="1" si="8"/>
        <v/>
      </c>
      <c r="F116" t="str">
        <f t="shared" si="9"/>
        <v/>
      </c>
      <c r="G116" s="9" t="str">
        <f t="shared" si="10"/>
        <v/>
      </c>
      <c r="H116" t="str">
        <f t="shared" ca="1" si="11"/>
        <v/>
      </c>
      <c r="I116" t="str">
        <f t="shared" si="12"/>
        <v/>
      </c>
      <c r="J116" t="str">
        <f t="shared" si="13"/>
        <v/>
      </c>
      <c r="K116" t="str">
        <f t="shared" si="14"/>
        <v/>
      </c>
    </row>
    <row r="117" spans="1:11">
      <c r="A117" t="str">
        <f>IF(CSV貼り付け!A117&lt;&gt;"",CSV貼り付け!A117,"")</f>
        <v/>
      </c>
      <c r="B117" s="8" t="str">
        <f>IF(CSV貼り付け!A117&lt;&gt;"",CSV貼り付け!I117,"")</f>
        <v/>
      </c>
      <c r="C117" t="str">
        <f>IF(CSV貼り付け!A117&lt;&gt;"",CSV貼り付け!F117,"")</f>
        <v/>
      </c>
      <c r="D117" s="9" t="str">
        <f>IF(CSV貼り付け!A117&lt;&gt;"",CSV貼り付け!G117,"")</f>
        <v/>
      </c>
      <c r="E117" s="10" t="str">
        <f t="shared" ca="1" si="8"/>
        <v/>
      </c>
      <c r="F117" t="str">
        <f t="shared" si="9"/>
        <v/>
      </c>
      <c r="G117" s="9" t="str">
        <f t="shared" si="10"/>
        <v/>
      </c>
      <c r="H117" t="str">
        <f t="shared" ca="1" si="11"/>
        <v/>
      </c>
      <c r="I117" t="str">
        <f t="shared" si="12"/>
        <v/>
      </c>
      <c r="J117" t="str">
        <f t="shared" si="13"/>
        <v/>
      </c>
      <c r="K117" t="str">
        <f t="shared" si="14"/>
        <v/>
      </c>
    </row>
    <row r="118" spans="1:11">
      <c r="A118" t="str">
        <f>IF(CSV貼り付け!A118&lt;&gt;"",CSV貼り付け!A118,"")</f>
        <v/>
      </c>
      <c r="B118" s="8" t="str">
        <f>IF(CSV貼り付け!A118&lt;&gt;"",CSV貼り付け!I118,"")</f>
        <v/>
      </c>
      <c r="C118" t="str">
        <f>IF(CSV貼り付け!A118&lt;&gt;"",CSV貼り付け!F118,"")</f>
        <v/>
      </c>
      <c r="D118" s="9" t="str">
        <f>IF(CSV貼り付け!A118&lt;&gt;"",CSV貼り付け!G118,"")</f>
        <v/>
      </c>
      <c r="E118" s="10" t="str">
        <f t="shared" ca="1" si="8"/>
        <v/>
      </c>
      <c r="F118" t="str">
        <f t="shared" si="9"/>
        <v/>
      </c>
      <c r="G118" s="9" t="str">
        <f t="shared" si="10"/>
        <v/>
      </c>
      <c r="H118" t="str">
        <f t="shared" ca="1" si="11"/>
        <v/>
      </c>
      <c r="I118" t="str">
        <f t="shared" si="12"/>
        <v/>
      </c>
      <c r="J118" t="str">
        <f t="shared" si="13"/>
        <v/>
      </c>
      <c r="K118" t="str">
        <f t="shared" si="14"/>
        <v/>
      </c>
    </row>
    <row r="119" spans="1:11">
      <c r="A119" t="str">
        <f>IF(CSV貼り付け!A119&lt;&gt;"",CSV貼り付け!A119,"")</f>
        <v/>
      </c>
      <c r="B119" s="8" t="str">
        <f>IF(CSV貼り付け!A119&lt;&gt;"",CSV貼り付け!I119,"")</f>
        <v/>
      </c>
      <c r="C119" t="str">
        <f>IF(CSV貼り付け!A119&lt;&gt;"",CSV貼り付け!F119,"")</f>
        <v/>
      </c>
      <c r="D119" s="9" t="str">
        <f>IF(CSV貼り付け!A119&lt;&gt;"",CSV貼り付け!G119,"")</f>
        <v/>
      </c>
      <c r="E119" s="10" t="str">
        <f t="shared" ca="1" si="8"/>
        <v/>
      </c>
      <c r="F119" t="str">
        <f t="shared" si="9"/>
        <v/>
      </c>
      <c r="G119" s="9" t="str">
        <f t="shared" si="10"/>
        <v/>
      </c>
      <c r="H119" t="str">
        <f t="shared" ca="1" si="11"/>
        <v/>
      </c>
      <c r="I119" t="str">
        <f t="shared" si="12"/>
        <v/>
      </c>
      <c r="J119" t="str">
        <f t="shared" si="13"/>
        <v/>
      </c>
      <c r="K119" t="str">
        <f t="shared" si="14"/>
        <v/>
      </c>
    </row>
    <row r="120" spans="1:11">
      <c r="A120" t="str">
        <f>IF(CSV貼り付け!A120&lt;&gt;"",CSV貼り付け!A120,"")</f>
        <v/>
      </c>
      <c r="B120" s="8" t="str">
        <f>IF(CSV貼り付け!A120&lt;&gt;"",CSV貼り付け!I120,"")</f>
        <v/>
      </c>
      <c r="C120" t="str">
        <f>IF(CSV貼り付け!A120&lt;&gt;"",CSV貼り付け!F120,"")</f>
        <v/>
      </c>
      <c r="D120" s="9" t="str">
        <f>IF(CSV貼り付け!A120&lt;&gt;"",CSV貼り付け!G120,"")</f>
        <v/>
      </c>
      <c r="E120" s="10" t="str">
        <f t="shared" ca="1" si="8"/>
        <v/>
      </c>
      <c r="F120" t="str">
        <f t="shared" si="9"/>
        <v/>
      </c>
      <c r="G120" s="9" t="str">
        <f t="shared" si="10"/>
        <v/>
      </c>
      <c r="H120" t="str">
        <f t="shared" ca="1" si="11"/>
        <v/>
      </c>
      <c r="I120" t="str">
        <f t="shared" si="12"/>
        <v/>
      </c>
      <c r="J120" t="str">
        <f t="shared" si="13"/>
        <v/>
      </c>
      <c r="K120" t="str">
        <f t="shared" si="14"/>
        <v/>
      </c>
    </row>
    <row r="121" spans="1:11">
      <c r="A121" t="str">
        <f>IF(CSV貼り付け!A121&lt;&gt;"",CSV貼り付け!A121,"")</f>
        <v/>
      </c>
      <c r="B121" s="8" t="str">
        <f>IF(CSV貼り付け!A121&lt;&gt;"",CSV貼り付け!I121,"")</f>
        <v/>
      </c>
      <c r="C121" t="str">
        <f>IF(CSV貼り付け!A121&lt;&gt;"",CSV貼り付け!F121,"")</f>
        <v/>
      </c>
      <c r="D121" s="9" t="str">
        <f>IF(CSV貼り付け!A121&lt;&gt;"",CSV貼り付け!G121,"")</f>
        <v/>
      </c>
      <c r="E121" s="10" t="str">
        <f t="shared" ca="1" si="8"/>
        <v/>
      </c>
      <c r="F121" t="str">
        <f t="shared" si="9"/>
        <v/>
      </c>
      <c r="G121" s="9" t="str">
        <f t="shared" si="10"/>
        <v/>
      </c>
      <c r="H121" t="str">
        <f t="shared" ca="1" si="11"/>
        <v/>
      </c>
      <c r="I121" t="str">
        <f t="shared" si="12"/>
        <v/>
      </c>
      <c r="J121" t="str">
        <f t="shared" si="13"/>
        <v/>
      </c>
      <c r="K121" t="str">
        <f t="shared" si="14"/>
        <v/>
      </c>
    </row>
    <row r="122" spans="1:11">
      <c r="A122" t="str">
        <f>IF(CSV貼り付け!A122&lt;&gt;"",CSV貼り付け!A122,"")</f>
        <v/>
      </c>
      <c r="B122" s="8" t="str">
        <f>IF(CSV貼り付け!A122&lt;&gt;"",CSV貼り付け!I122,"")</f>
        <v/>
      </c>
      <c r="C122" t="str">
        <f>IF(CSV貼り付け!A122&lt;&gt;"",CSV貼り付け!F122,"")</f>
        <v/>
      </c>
      <c r="D122" s="9" t="str">
        <f>IF(CSV貼り付け!A122&lt;&gt;"",CSV貼り付け!G122,"")</f>
        <v/>
      </c>
      <c r="E122" s="10" t="str">
        <f t="shared" ca="1" si="8"/>
        <v/>
      </c>
      <c r="F122" t="str">
        <f t="shared" si="9"/>
        <v/>
      </c>
      <c r="G122" s="9" t="str">
        <f t="shared" si="10"/>
        <v/>
      </c>
      <c r="H122" t="str">
        <f t="shared" ca="1" si="11"/>
        <v/>
      </c>
      <c r="I122" t="str">
        <f t="shared" si="12"/>
        <v/>
      </c>
      <c r="J122" t="str">
        <f t="shared" si="13"/>
        <v/>
      </c>
      <c r="K122" t="str">
        <f t="shared" si="14"/>
        <v/>
      </c>
    </row>
    <row r="123" spans="1:11">
      <c r="A123" t="str">
        <f>IF(CSV貼り付け!A123&lt;&gt;"",CSV貼り付け!A123,"")</f>
        <v/>
      </c>
      <c r="B123" s="8" t="str">
        <f>IF(CSV貼り付け!A123&lt;&gt;"",CSV貼り付け!I123,"")</f>
        <v/>
      </c>
      <c r="C123" t="str">
        <f>IF(CSV貼り付け!A123&lt;&gt;"",CSV貼り付け!F123,"")</f>
        <v/>
      </c>
      <c r="D123" s="9" t="str">
        <f>IF(CSV貼り付け!A123&lt;&gt;"",CSV貼り付け!G123,"")</f>
        <v/>
      </c>
      <c r="E123" s="10" t="str">
        <f t="shared" ca="1" si="8"/>
        <v/>
      </c>
      <c r="F123" t="str">
        <f t="shared" si="9"/>
        <v/>
      </c>
      <c r="G123" s="9" t="str">
        <f t="shared" si="10"/>
        <v/>
      </c>
      <c r="H123" t="str">
        <f t="shared" ca="1" si="11"/>
        <v/>
      </c>
      <c r="I123" t="str">
        <f t="shared" si="12"/>
        <v/>
      </c>
      <c r="J123" t="str">
        <f t="shared" si="13"/>
        <v/>
      </c>
      <c r="K123" t="str">
        <f t="shared" si="14"/>
        <v/>
      </c>
    </row>
    <row r="124" spans="1:11">
      <c r="A124" t="str">
        <f>IF(CSV貼り付け!A124&lt;&gt;"",CSV貼り付け!A124,"")</f>
        <v/>
      </c>
      <c r="B124" s="8" t="str">
        <f>IF(CSV貼り付け!A124&lt;&gt;"",CSV貼り付け!I124,"")</f>
        <v/>
      </c>
      <c r="C124" t="str">
        <f>IF(CSV貼り付け!A124&lt;&gt;"",CSV貼り付け!F124,"")</f>
        <v/>
      </c>
      <c r="D124" s="9" t="str">
        <f>IF(CSV貼り付け!A124&lt;&gt;"",CSV貼り付け!G124,"")</f>
        <v/>
      </c>
      <c r="E124" s="10" t="str">
        <f t="shared" ca="1" si="8"/>
        <v/>
      </c>
      <c r="F124" t="str">
        <f t="shared" si="9"/>
        <v/>
      </c>
      <c r="G124" s="9" t="str">
        <f t="shared" si="10"/>
        <v/>
      </c>
      <c r="H124" t="str">
        <f t="shared" ca="1" si="11"/>
        <v/>
      </c>
      <c r="I124" t="str">
        <f t="shared" si="12"/>
        <v/>
      </c>
      <c r="J124" t="str">
        <f t="shared" si="13"/>
        <v/>
      </c>
      <c r="K124" t="str">
        <f t="shared" si="14"/>
        <v/>
      </c>
    </row>
    <row r="125" spans="1:11">
      <c r="A125" t="str">
        <f>IF(CSV貼り付け!A125&lt;&gt;"",CSV貼り付け!A125,"")</f>
        <v/>
      </c>
      <c r="B125" s="8" t="str">
        <f>IF(CSV貼り付け!A125&lt;&gt;"",CSV貼り付け!I125,"")</f>
        <v/>
      </c>
      <c r="C125" t="str">
        <f>IF(CSV貼り付け!A125&lt;&gt;"",CSV貼り付け!F125,"")</f>
        <v/>
      </c>
      <c r="D125" s="9" t="str">
        <f>IF(CSV貼り付け!A125&lt;&gt;"",CSV貼り付け!G125,"")</f>
        <v/>
      </c>
      <c r="E125" s="10" t="str">
        <f t="shared" ca="1" si="8"/>
        <v/>
      </c>
      <c r="F125" t="str">
        <f t="shared" si="9"/>
        <v/>
      </c>
      <c r="G125" s="9" t="str">
        <f t="shared" si="10"/>
        <v/>
      </c>
      <c r="H125" t="str">
        <f t="shared" ca="1" si="11"/>
        <v/>
      </c>
      <c r="I125" t="str">
        <f t="shared" si="12"/>
        <v/>
      </c>
      <c r="J125" t="str">
        <f t="shared" si="13"/>
        <v/>
      </c>
      <c r="K125" t="str">
        <f t="shared" si="14"/>
        <v/>
      </c>
    </row>
    <row r="126" spans="1:11">
      <c r="A126" t="str">
        <f>IF(CSV貼り付け!A126&lt;&gt;"",CSV貼り付け!A126,"")</f>
        <v/>
      </c>
      <c r="B126" s="8" t="str">
        <f>IF(CSV貼り付け!A126&lt;&gt;"",CSV貼り付け!I126,"")</f>
        <v/>
      </c>
      <c r="C126" t="str">
        <f>IF(CSV貼り付け!A126&lt;&gt;"",CSV貼り付け!F126,"")</f>
        <v/>
      </c>
      <c r="D126" s="9" t="str">
        <f>IF(CSV貼り付け!A126&lt;&gt;"",CSV貼り付け!G126,"")</f>
        <v/>
      </c>
      <c r="E126" s="10" t="str">
        <f t="shared" ca="1" si="8"/>
        <v/>
      </c>
      <c r="F126" t="str">
        <f t="shared" si="9"/>
        <v/>
      </c>
      <c r="G126" s="9" t="str">
        <f t="shared" si="10"/>
        <v/>
      </c>
      <c r="H126" t="str">
        <f t="shared" ca="1" si="11"/>
        <v/>
      </c>
      <c r="I126" t="str">
        <f t="shared" si="12"/>
        <v/>
      </c>
      <c r="J126" t="str">
        <f t="shared" si="13"/>
        <v/>
      </c>
      <c r="K126" t="str">
        <f t="shared" si="14"/>
        <v/>
      </c>
    </row>
    <row r="127" spans="1:11">
      <c r="A127" t="str">
        <f>IF(CSV貼り付け!A127&lt;&gt;"",CSV貼り付け!A127,"")</f>
        <v/>
      </c>
      <c r="B127" s="8" t="str">
        <f>IF(CSV貼り付け!A127&lt;&gt;"",CSV貼り付け!I127,"")</f>
        <v/>
      </c>
      <c r="C127" t="str">
        <f>IF(CSV貼り付け!A127&lt;&gt;"",CSV貼り付け!F127,"")</f>
        <v/>
      </c>
      <c r="D127" s="9" t="str">
        <f>IF(CSV貼り付け!A127&lt;&gt;"",CSV貼り付け!G127,"")</f>
        <v/>
      </c>
      <c r="E127" s="10" t="str">
        <f t="shared" ca="1" si="8"/>
        <v/>
      </c>
      <c r="F127" t="str">
        <f t="shared" si="9"/>
        <v/>
      </c>
      <c r="G127" s="9" t="str">
        <f t="shared" si="10"/>
        <v/>
      </c>
      <c r="H127" t="str">
        <f t="shared" ca="1" si="11"/>
        <v/>
      </c>
      <c r="I127" t="str">
        <f t="shared" si="12"/>
        <v/>
      </c>
      <c r="J127" t="str">
        <f t="shared" si="13"/>
        <v/>
      </c>
      <c r="K127" t="str">
        <f t="shared" si="14"/>
        <v/>
      </c>
    </row>
    <row r="128" spans="1:11">
      <c r="A128" t="str">
        <f>IF(CSV貼り付け!A128&lt;&gt;"",CSV貼り付け!A128,"")</f>
        <v/>
      </c>
      <c r="B128" s="8" t="str">
        <f>IF(CSV貼り付け!A128&lt;&gt;"",CSV貼り付け!I128,"")</f>
        <v/>
      </c>
      <c r="C128" t="str">
        <f>IF(CSV貼り付け!A128&lt;&gt;"",CSV貼り付け!F128,"")</f>
        <v/>
      </c>
      <c r="D128" s="9" t="str">
        <f>IF(CSV貼り付け!A128&lt;&gt;"",CSV貼り付け!G128,"")</f>
        <v/>
      </c>
      <c r="E128" s="10" t="str">
        <f t="shared" ca="1" si="8"/>
        <v/>
      </c>
      <c r="F128" t="str">
        <f t="shared" si="9"/>
        <v/>
      </c>
      <c r="G128" s="9" t="str">
        <f t="shared" si="10"/>
        <v/>
      </c>
      <c r="H128" t="str">
        <f t="shared" ca="1" si="11"/>
        <v/>
      </c>
      <c r="I128" t="str">
        <f t="shared" si="12"/>
        <v/>
      </c>
      <c r="J128" t="str">
        <f t="shared" si="13"/>
        <v/>
      </c>
      <c r="K128" t="str">
        <f t="shared" si="14"/>
        <v/>
      </c>
    </row>
    <row r="129" spans="1:11">
      <c r="A129" t="str">
        <f>IF(CSV貼り付け!A129&lt;&gt;"",CSV貼り付け!A129,"")</f>
        <v/>
      </c>
      <c r="B129" s="8" t="str">
        <f>IF(CSV貼り付け!A129&lt;&gt;"",CSV貼り付け!I129,"")</f>
        <v/>
      </c>
      <c r="C129" t="str">
        <f>IF(CSV貼り付け!A129&lt;&gt;"",CSV貼り付け!F129,"")</f>
        <v/>
      </c>
      <c r="D129" s="9" t="str">
        <f>IF(CSV貼り付け!A129&lt;&gt;"",CSV貼り付け!G129,"")</f>
        <v/>
      </c>
      <c r="E129" s="10" t="str">
        <f t="shared" ca="1" si="8"/>
        <v/>
      </c>
      <c r="F129" t="str">
        <f t="shared" si="9"/>
        <v/>
      </c>
      <c r="G129" s="9" t="str">
        <f t="shared" si="10"/>
        <v/>
      </c>
      <c r="H129" t="str">
        <f t="shared" ca="1" si="11"/>
        <v/>
      </c>
      <c r="I129" t="str">
        <f t="shared" si="12"/>
        <v/>
      </c>
      <c r="J129" t="str">
        <f t="shared" si="13"/>
        <v/>
      </c>
      <c r="K129" t="str">
        <f t="shared" si="14"/>
        <v/>
      </c>
    </row>
    <row r="130" spans="1:11">
      <c r="A130" t="str">
        <f>IF(CSV貼り付け!A130&lt;&gt;"",CSV貼り付け!A130,"")</f>
        <v/>
      </c>
      <c r="B130" s="8" t="str">
        <f>IF(CSV貼り付け!A130&lt;&gt;"",CSV貼り付け!I130,"")</f>
        <v/>
      </c>
      <c r="C130" t="str">
        <f>IF(CSV貼り付け!A130&lt;&gt;"",CSV貼り付け!F130,"")</f>
        <v/>
      </c>
      <c r="D130" s="9" t="str">
        <f>IF(CSV貼り付け!A130&lt;&gt;"",CSV貼り付け!G130,"")</f>
        <v/>
      </c>
      <c r="E130" s="10" t="str">
        <f t="shared" ref="E130:E193" ca="1" si="15">IF(B130="","",MAX(0,TODAY()-B130))</f>
        <v/>
      </c>
      <c r="F130" t="str">
        <f t="shared" ref="F130:F193" si="16">C130</f>
        <v/>
      </c>
      <c r="G130" s="9" t="str">
        <f t="shared" ref="G130:G193" si="17">D130</f>
        <v/>
      </c>
      <c r="H130" t="str">
        <f t="shared" ref="H130:H193" ca="1" si="18">IF(E130="","",IF(E130&lt;=7,5,IF(E130&lt;=14,4,IF(E130&lt;=30,3,IF(E130&lt;=60,2,1)))))</f>
        <v/>
      </c>
      <c r="I130" t="str">
        <f t="shared" ref="I130:I193" si="19">IF(F130="","",IF(F130&gt;=10,5,IF(F130&gt;=7,4,IF(F130&gt;=5,3,IF(F130&gt;=3,2,1)))))</f>
        <v/>
      </c>
      <c r="J130" t="str">
        <f t="shared" ref="J130:J193" si="20">IF(G130="","",IF(G130&gt;=50000,5,IF(G130&gt;=30000,4,IF(G130&gt;=10000,3,IF(G130&gt;=5000,2,1)))))</f>
        <v/>
      </c>
      <c r="K130" t="str">
        <f t="shared" si="14"/>
        <v/>
      </c>
    </row>
    <row r="131" spans="1:11">
      <c r="A131" t="str">
        <f>IF(CSV貼り付け!A131&lt;&gt;"",CSV貼り付け!A131,"")</f>
        <v/>
      </c>
      <c r="B131" s="8" t="str">
        <f>IF(CSV貼り付け!A131&lt;&gt;"",CSV貼り付け!I131,"")</f>
        <v/>
      </c>
      <c r="C131" t="str">
        <f>IF(CSV貼り付け!A131&lt;&gt;"",CSV貼り付け!F131,"")</f>
        <v/>
      </c>
      <c r="D131" s="9" t="str">
        <f>IF(CSV貼り付け!A131&lt;&gt;"",CSV貼り付け!G131,"")</f>
        <v/>
      </c>
      <c r="E131" s="10" t="str">
        <f t="shared" ca="1" si="15"/>
        <v/>
      </c>
      <c r="F131" t="str">
        <f t="shared" si="16"/>
        <v/>
      </c>
      <c r="G131" s="9" t="str">
        <f t="shared" si="17"/>
        <v/>
      </c>
      <c r="H131" t="str">
        <f t="shared" ca="1" si="18"/>
        <v/>
      </c>
      <c r="I131" t="str">
        <f t="shared" si="19"/>
        <v/>
      </c>
      <c r="J131" t="str">
        <f t="shared" si="20"/>
        <v/>
      </c>
      <c r="K131" t="str">
        <f t="shared" si="14"/>
        <v/>
      </c>
    </row>
    <row r="132" spans="1:11">
      <c r="A132" t="str">
        <f>IF(CSV貼り付け!A132&lt;&gt;"",CSV貼り付け!A132,"")</f>
        <v/>
      </c>
      <c r="B132" s="8" t="str">
        <f>IF(CSV貼り付け!A132&lt;&gt;"",CSV貼り付け!I132,"")</f>
        <v/>
      </c>
      <c r="C132" t="str">
        <f>IF(CSV貼り付け!A132&lt;&gt;"",CSV貼り付け!F132,"")</f>
        <v/>
      </c>
      <c r="D132" s="9" t="str">
        <f>IF(CSV貼り付け!A132&lt;&gt;"",CSV貼り付け!G132,"")</f>
        <v/>
      </c>
      <c r="E132" s="10" t="str">
        <f t="shared" ca="1" si="15"/>
        <v/>
      </c>
      <c r="F132" t="str">
        <f t="shared" si="16"/>
        <v/>
      </c>
      <c r="G132" s="9" t="str">
        <f t="shared" si="17"/>
        <v/>
      </c>
      <c r="H132" t="str">
        <f t="shared" ca="1" si="18"/>
        <v/>
      </c>
      <c r="I132" t="str">
        <f t="shared" si="19"/>
        <v/>
      </c>
      <c r="J132" t="str">
        <f t="shared" si="20"/>
        <v/>
      </c>
      <c r="K132" t="str">
        <f t="shared" si="14"/>
        <v/>
      </c>
    </row>
    <row r="133" spans="1:11">
      <c r="A133" t="str">
        <f>IF(CSV貼り付け!A133&lt;&gt;"",CSV貼り付け!A133,"")</f>
        <v/>
      </c>
      <c r="B133" s="8" t="str">
        <f>IF(CSV貼り付け!A133&lt;&gt;"",CSV貼り付け!I133,"")</f>
        <v/>
      </c>
      <c r="C133" t="str">
        <f>IF(CSV貼り付け!A133&lt;&gt;"",CSV貼り付け!F133,"")</f>
        <v/>
      </c>
      <c r="D133" s="9" t="str">
        <f>IF(CSV貼り付け!A133&lt;&gt;"",CSV貼り付け!G133,"")</f>
        <v/>
      </c>
      <c r="E133" s="10" t="str">
        <f t="shared" ca="1" si="15"/>
        <v/>
      </c>
      <c r="F133" t="str">
        <f t="shared" si="16"/>
        <v/>
      </c>
      <c r="G133" s="9" t="str">
        <f t="shared" si="17"/>
        <v/>
      </c>
      <c r="H133" t="str">
        <f t="shared" ca="1" si="18"/>
        <v/>
      </c>
      <c r="I133" t="str">
        <f t="shared" si="19"/>
        <v/>
      </c>
      <c r="J133" t="str">
        <f t="shared" si="20"/>
        <v/>
      </c>
      <c r="K133" t="str">
        <f t="shared" si="14"/>
        <v/>
      </c>
    </row>
    <row r="134" spans="1:11">
      <c r="A134" t="str">
        <f>IF(CSV貼り付け!A134&lt;&gt;"",CSV貼り付け!A134,"")</f>
        <v/>
      </c>
      <c r="B134" s="8" t="str">
        <f>IF(CSV貼り付け!A134&lt;&gt;"",CSV貼り付け!I134,"")</f>
        <v/>
      </c>
      <c r="C134" t="str">
        <f>IF(CSV貼り付け!A134&lt;&gt;"",CSV貼り付け!F134,"")</f>
        <v/>
      </c>
      <c r="D134" s="9" t="str">
        <f>IF(CSV貼り付け!A134&lt;&gt;"",CSV貼り付け!G134,"")</f>
        <v/>
      </c>
      <c r="E134" s="10" t="str">
        <f t="shared" ca="1" si="15"/>
        <v/>
      </c>
      <c r="F134" t="str">
        <f t="shared" si="16"/>
        <v/>
      </c>
      <c r="G134" s="9" t="str">
        <f t="shared" si="17"/>
        <v/>
      </c>
      <c r="H134" t="str">
        <f t="shared" ca="1" si="18"/>
        <v/>
      </c>
      <c r="I134" t="str">
        <f t="shared" si="19"/>
        <v/>
      </c>
      <c r="J134" t="str">
        <f t="shared" si="20"/>
        <v/>
      </c>
      <c r="K134" t="str">
        <f t="shared" si="14"/>
        <v/>
      </c>
    </row>
    <row r="135" spans="1:11">
      <c r="A135" t="str">
        <f>IF(CSV貼り付け!A135&lt;&gt;"",CSV貼り付け!A135,"")</f>
        <v/>
      </c>
      <c r="B135" s="8" t="str">
        <f>IF(CSV貼り付け!A135&lt;&gt;"",CSV貼り付け!I135,"")</f>
        <v/>
      </c>
      <c r="C135" t="str">
        <f>IF(CSV貼り付け!A135&lt;&gt;"",CSV貼り付け!F135,"")</f>
        <v/>
      </c>
      <c r="D135" s="9" t="str">
        <f>IF(CSV貼り付け!A135&lt;&gt;"",CSV貼り付け!G135,"")</f>
        <v/>
      </c>
      <c r="E135" s="10" t="str">
        <f t="shared" ca="1" si="15"/>
        <v/>
      </c>
      <c r="F135" t="str">
        <f t="shared" si="16"/>
        <v/>
      </c>
      <c r="G135" s="9" t="str">
        <f t="shared" si="17"/>
        <v/>
      </c>
      <c r="H135" t="str">
        <f t="shared" ca="1" si="18"/>
        <v/>
      </c>
      <c r="I135" t="str">
        <f t="shared" si="19"/>
        <v/>
      </c>
      <c r="J135" t="str">
        <f t="shared" si="20"/>
        <v/>
      </c>
      <c r="K135" t="str">
        <f t="shared" ref="K135:K198" si="21">IF(A135&lt;&gt;"",IF(H135&gt;=4,IF(I135&gt;=4,"★ VIP",IF(I135&gt;=3,"常連","通常")),IF(H135&lt;=2,"⚠️ 休眠","通常")),"")</f>
        <v/>
      </c>
    </row>
    <row r="136" spans="1:11">
      <c r="A136" t="str">
        <f>IF(CSV貼り付け!A136&lt;&gt;"",CSV貼り付け!A136,"")</f>
        <v/>
      </c>
      <c r="B136" s="8" t="str">
        <f>IF(CSV貼り付け!A136&lt;&gt;"",CSV貼り付け!I136,"")</f>
        <v/>
      </c>
      <c r="C136" t="str">
        <f>IF(CSV貼り付け!A136&lt;&gt;"",CSV貼り付け!F136,"")</f>
        <v/>
      </c>
      <c r="D136" s="9" t="str">
        <f>IF(CSV貼り付け!A136&lt;&gt;"",CSV貼り付け!G136,"")</f>
        <v/>
      </c>
      <c r="E136" s="10" t="str">
        <f t="shared" ca="1" si="15"/>
        <v/>
      </c>
      <c r="F136" t="str">
        <f t="shared" si="16"/>
        <v/>
      </c>
      <c r="G136" s="9" t="str">
        <f t="shared" si="17"/>
        <v/>
      </c>
      <c r="H136" t="str">
        <f t="shared" ca="1" si="18"/>
        <v/>
      </c>
      <c r="I136" t="str">
        <f t="shared" si="19"/>
        <v/>
      </c>
      <c r="J136" t="str">
        <f t="shared" si="20"/>
        <v/>
      </c>
      <c r="K136" t="str">
        <f t="shared" si="21"/>
        <v/>
      </c>
    </row>
    <row r="137" spans="1:11">
      <c r="A137" t="str">
        <f>IF(CSV貼り付け!A137&lt;&gt;"",CSV貼り付け!A137,"")</f>
        <v/>
      </c>
      <c r="B137" s="8" t="str">
        <f>IF(CSV貼り付け!A137&lt;&gt;"",CSV貼り付け!I137,"")</f>
        <v/>
      </c>
      <c r="C137" t="str">
        <f>IF(CSV貼り付け!A137&lt;&gt;"",CSV貼り付け!F137,"")</f>
        <v/>
      </c>
      <c r="D137" s="9" t="str">
        <f>IF(CSV貼り付け!A137&lt;&gt;"",CSV貼り付け!G137,"")</f>
        <v/>
      </c>
      <c r="E137" s="10" t="str">
        <f t="shared" ca="1" si="15"/>
        <v/>
      </c>
      <c r="F137" t="str">
        <f t="shared" si="16"/>
        <v/>
      </c>
      <c r="G137" s="9" t="str">
        <f t="shared" si="17"/>
        <v/>
      </c>
      <c r="H137" t="str">
        <f t="shared" ca="1" si="18"/>
        <v/>
      </c>
      <c r="I137" t="str">
        <f t="shared" si="19"/>
        <v/>
      </c>
      <c r="J137" t="str">
        <f t="shared" si="20"/>
        <v/>
      </c>
      <c r="K137" t="str">
        <f t="shared" si="21"/>
        <v/>
      </c>
    </row>
    <row r="138" spans="1:11">
      <c r="A138" t="str">
        <f>IF(CSV貼り付け!A138&lt;&gt;"",CSV貼り付け!A138,"")</f>
        <v/>
      </c>
      <c r="B138" s="8" t="str">
        <f>IF(CSV貼り付け!A138&lt;&gt;"",CSV貼り付け!I138,"")</f>
        <v/>
      </c>
      <c r="C138" t="str">
        <f>IF(CSV貼り付け!A138&lt;&gt;"",CSV貼り付け!F138,"")</f>
        <v/>
      </c>
      <c r="D138" s="9" t="str">
        <f>IF(CSV貼り付け!A138&lt;&gt;"",CSV貼り付け!G138,"")</f>
        <v/>
      </c>
      <c r="E138" s="10" t="str">
        <f t="shared" ca="1" si="15"/>
        <v/>
      </c>
      <c r="F138" t="str">
        <f t="shared" si="16"/>
        <v/>
      </c>
      <c r="G138" s="9" t="str">
        <f t="shared" si="17"/>
        <v/>
      </c>
      <c r="H138" t="str">
        <f t="shared" ca="1" si="18"/>
        <v/>
      </c>
      <c r="I138" t="str">
        <f t="shared" si="19"/>
        <v/>
      </c>
      <c r="J138" t="str">
        <f t="shared" si="20"/>
        <v/>
      </c>
      <c r="K138" t="str">
        <f t="shared" si="21"/>
        <v/>
      </c>
    </row>
    <row r="139" spans="1:11">
      <c r="A139" t="str">
        <f>IF(CSV貼り付け!A139&lt;&gt;"",CSV貼り付け!A139,"")</f>
        <v/>
      </c>
      <c r="B139" s="8" t="str">
        <f>IF(CSV貼り付け!A139&lt;&gt;"",CSV貼り付け!I139,"")</f>
        <v/>
      </c>
      <c r="C139" t="str">
        <f>IF(CSV貼り付け!A139&lt;&gt;"",CSV貼り付け!F139,"")</f>
        <v/>
      </c>
      <c r="D139" s="9" t="str">
        <f>IF(CSV貼り付け!A139&lt;&gt;"",CSV貼り付け!G139,"")</f>
        <v/>
      </c>
      <c r="E139" s="10" t="str">
        <f t="shared" ca="1" si="15"/>
        <v/>
      </c>
      <c r="F139" t="str">
        <f t="shared" si="16"/>
        <v/>
      </c>
      <c r="G139" s="9" t="str">
        <f t="shared" si="17"/>
        <v/>
      </c>
      <c r="H139" t="str">
        <f t="shared" ca="1" si="18"/>
        <v/>
      </c>
      <c r="I139" t="str">
        <f t="shared" si="19"/>
        <v/>
      </c>
      <c r="J139" t="str">
        <f t="shared" si="20"/>
        <v/>
      </c>
      <c r="K139" t="str">
        <f t="shared" si="21"/>
        <v/>
      </c>
    </row>
    <row r="140" spans="1:11">
      <c r="A140" t="str">
        <f>IF(CSV貼り付け!A140&lt;&gt;"",CSV貼り付け!A140,"")</f>
        <v/>
      </c>
      <c r="B140" s="8" t="str">
        <f>IF(CSV貼り付け!A140&lt;&gt;"",CSV貼り付け!I140,"")</f>
        <v/>
      </c>
      <c r="C140" t="str">
        <f>IF(CSV貼り付け!A140&lt;&gt;"",CSV貼り付け!F140,"")</f>
        <v/>
      </c>
      <c r="D140" s="9" t="str">
        <f>IF(CSV貼り付け!A140&lt;&gt;"",CSV貼り付け!G140,"")</f>
        <v/>
      </c>
      <c r="E140" s="10" t="str">
        <f t="shared" ca="1" si="15"/>
        <v/>
      </c>
      <c r="F140" t="str">
        <f t="shared" si="16"/>
        <v/>
      </c>
      <c r="G140" s="9" t="str">
        <f t="shared" si="17"/>
        <v/>
      </c>
      <c r="H140" t="str">
        <f t="shared" ca="1" si="18"/>
        <v/>
      </c>
      <c r="I140" t="str">
        <f t="shared" si="19"/>
        <v/>
      </c>
      <c r="J140" t="str">
        <f t="shared" si="20"/>
        <v/>
      </c>
      <c r="K140" t="str">
        <f t="shared" si="21"/>
        <v/>
      </c>
    </row>
    <row r="141" spans="1:11">
      <c r="A141" t="str">
        <f>IF(CSV貼り付け!A141&lt;&gt;"",CSV貼り付け!A141,"")</f>
        <v/>
      </c>
      <c r="B141" s="8" t="str">
        <f>IF(CSV貼り付け!A141&lt;&gt;"",CSV貼り付け!I141,"")</f>
        <v/>
      </c>
      <c r="C141" t="str">
        <f>IF(CSV貼り付け!A141&lt;&gt;"",CSV貼り付け!F141,"")</f>
        <v/>
      </c>
      <c r="D141" s="9" t="str">
        <f>IF(CSV貼り付け!A141&lt;&gt;"",CSV貼り付け!G141,"")</f>
        <v/>
      </c>
      <c r="E141" s="10" t="str">
        <f t="shared" ca="1" si="15"/>
        <v/>
      </c>
      <c r="F141" t="str">
        <f t="shared" si="16"/>
        <v/>
      </c>
      <c r="G141" s="9" t="str">
        <f t="shared" si="17"/>
        <v/>
      </c>
      <c r="H141" t="str">
        <f t="shared" ca="1" si="18"/>
        <v/>
      </c>
      <c r="I141" t="str">
        <f t="shared" si="19"/>
        <v/>
      </c>
      <c r="J141" t="str">
        <f t="shared" si="20"/>
        <v/>
      </c>
      <c r="K141" t="str">
        <f t="shared" si="21"/>
        <v/>
      </c>
    </row>
    <row r="142" spans="1:11">
      <c r="A142" t="str">
        <f>IF(CSV貼り付け!A142&lt;&gt;"",CSV貼り付け!A142,"")</f>
        <v/>
      </c>
      <c r="B142" s="8" t="str">
        <f>IF(CSV貼り付け!A142&lt;&gt;"",CSV貼り付け!I142,"")</f>
        <v/>
      </c>
      <c r="C142" t="str">
        <f>IF(CSV貼り付け!A142&lt;&gt;"",CSV貼り付け!F142,"")</f>
        <v/>
      </c>
      <c r="D142" s="9" t="str">
        <f>IF(CSV貼り付け!A142&lt;&gt;"",CSV貼り付け!G142,"")</f>
        <v/>
      </c>
      <c r="E142" s="10" t="str">
        <f t="shared" ca="1" si="15"/>
        <v/>
      </c>
      <c r="F142" t="str">
        <f t="shared" si="16"/>
        <v/>
      </c>
      <c r="G142" s="9" t="str">
        <f t="shared" si="17"/>
        <v/>
      </c>
      <c r="H142" t="str">
        <f t="shared" ca="1" si="18"/>
        <v/>
      </c>
      <c r="I142" t="str">
        <f t="shared" si="19"/>
        <v/>
      </c>
      <c r="J142" t="str">
        <f t="shared" si="20"/>
        <v/>
      </c>
      <c r="K142" t="str">
        <f t="shared" si="21"/>
        <v/>
      </c>
    </row>
    <row r="143" spans="1:11">
      <c r="A143" t="str">
        <f>IF(CSV貼り付け!A143&lt;&gt;"",CSV貼り付け!A143,"")</f>
        <v/>
      </c>
      <c r="B143" s="8" t="str">
        <f>IF(CSV貼り付け!A143&lt;&gt;"",CSV貼り付け!I143,"")</f>
        <v/>
      </c>
      <c r="C143" t="str">
        <f>IF(CSV貼り付け!A143&lt;&gt;"",CSV貼り付け!F143,"")</f>
        <v/>
      </c>
      <c r="D143" s="9" t="str">
        <f>IF(CSV貼り付け!A143&lt;&gt;"",CSV貼り付け!G143,"")</f>
        <v/>
      </c>
      <c r="E143" s="10" t="str">
        <f t="shared" ca="1" si="15"/>
        <v/>
      </c>
      <c r="F143" t="str">
        <f t="shared" si="16"/>
        <v/>
      </c>
      <c r="G143" s="9" t="str">
        <f t="shared" si="17"/>
        <v/>
      </c>
      <c r="H143" t="str">
        <f t="shared" ca="1" si="18"/>
        <v/>
      </c>
      <c r="I143" t="str">
        <f t="shared" si="19"/>
        <v/>
      </c>
      <c r="J143" t="str">
        <f t="shared" si="20"/>
        <v/>
      </c>
      <c r="K143" t="str">
        <f t="shared" si="21"/>
        <v/>
      </c>
    </row>
    <row r="144" spans="1:11">
      <c r="A144" t="str">
        <f>IF(CSV貼り付け!A144&lt;&gt;"",CSV貼り付け!A144,"")</f>
        <v/>
      </c>
      <c r="B144" s="8" t="str">
        <f>IF(CSV貼り付け!A144&lt;&gt;"",CSV貼り付け!I144,"")</f>
        <v/>
      </c>
      <c r="C144" t="str">
        <f>IF(CSV貼り付け!A144&lt;&gt;"",CSV貼り付け!F144,"")</f>
        <v/>
      </c>
      <c r="D144" s="9" t="str">
        <f>IF(CSV貼り付け!A144&lt;&gt;"",CSV貼り付け!G144,"")</f>
        <v/>
      </c>
      <c r="E144" s="10" t="str">
        <f t="shared" ca="1" si="15"/>
        <v/>
      </c>
      <c r="F144" t="str">
        <f t="shared" si="16"/>
        <v/>
      </c>
      <c r="G144" s="9" t="str">
        <f t="shared" si="17"/>
        <v/>
      </c>
      <c r="H144" t="str">
        <f t="shared" ca="1" si="18"/>
        <v/>
      </c>
      <c r="I144" t="str">
        <f t="shared" si="19"/>
        <v/>
      </c>
      <c r="J144" t="str">
        <f t="shared" si="20"/>
        <v/>
      </c>
      <c r="K144" t="str">
        <f t="shared" si="21"/>
        <v/>
      </c>
    </row>
    <row r="145" spans="1:11">
      <c r="A145" t="str">
        <f>IF(CSV貼り付け!A145&lt;&gt;"",CSV貼り付け!A145,"")</f>
        <v/>
      </c>
      <c r="B145" s="8" t="str">
        <f>IF(CSV貼り付け!A145&lt;&gt;"",CSV貼り付け!I145,"")</f>
        <v/>
      </c>
      <c r="C145" t="str">
        <f>IF(CSV貼り付け!A145&lt;&gt;"",CSV貼り付け!F145,"")</f>
        <v/>
      </c>
      <c r="D145" s="9" t="str">
        <f>IF(CSV貼り付け!A145&lt;&gt;"",CSV貼り付け!G145,"")</f>
        <v/>
      </c>
      <c r="E145" s="10" t="str">
        <f t="shared" ca="1" si="15"/>
        <v/>
      </c>
      <c r="F145" t="str">
        <f t="shared" si="16"/>
        <v/>
      </c>
      <c r="G145" s="9" t="str">
        <f t="shared" si="17"/>
        <v/>
      </c>
      <c r="H145" t="str">
        <f t="shared" ca="1" si="18"/>
        <v/>
      </c>
      <c r="I145" t="str">
        <f t="shared" si="19"/>
        <v/>
      </c>
      <c r="J145" t="str">
        <f t="shared" si="20"/>
        <v/>
      </c>
      <c r="K145" t="str">
        <f t="shared" si="21"/>
        <v/>
      </c>
    </row>
    <row r="146" spans="1:11">
      <c r="A146" t="str">
        <f>IF(CSV貼り付け!A146&lt;&gt;"",CSV貼り付け!A146,"")</f>
        <v/>
      </c>
      <c r="B146" s="8" t="str">
        <f>IF(CSV貼り付け!A146&lt;&gt;"",CSV貼り付け!I146,"")</f>
        <v/>
      </c>
      <c r="C146" t="str">
        <f>IF(CSV貼り付け!A146&lt;&gt;"",CSV貼り付け!F146,"")</f>
        <v/>
      </c>
      <c r="D146" s="9" t="str">
        <f>IF(CSV貼り付け!A146&lt;&gt;"",CSV貼り付け!G146,"")</f>
        <v/>
      </c>
      <c r="E146" s="10" t="str">
        <f t="shared" ca="1" si="15"/>
        <v/>
      </c>
      <c r="F146" t="str">
        <f t="shared" si="16"/>
        <v/>
      </c>
      <c r="G146" s="9" t="str">
        <f t="shared" si="17"/>
        <v/>
      </c>
      <c r="H146" t="str">
        <f t="shared" ca="1" si="18"/>
        <v/>
      </c>
      <c r="I146" t="str">
        <f t="shared" si="19"/>
        <v/>
      </c>
      <c r="J146" t="str">
        <f t="shared" si="20"/>
        <v/>
      </c>
      <c r="K146" t="str">
        <f t="shared" si="21"/>
        <v/>
      </c>
    </row>
    <row r="147" spans="1:11">
      <c r="A147" t="str">
        <f>IF(CSV貼り付け!A147&lt;&gt;"",CSV貼り付け!A147,"")</f>
        <v/>
      </c>
      <c r="B147" s="8" t="str">
        <f>IF(CSV貼り付け!A147&lt;&gt;"",CSV貼り付け!I147,"")</f>
        <v/>
      </c>
      <c r="C147" t="str">
        <f>IF(CSV貼り付け!A147&lt;&gt;"",CSV貼り付け!F147,"")</f>
        <v/>
      </c>
      <c r="D147" s="9" t="str">
        <f>IF(CSV貼り付け!A147&lt;&gt;"",CSV貼り付け!G147,"")</f>
        <v/>
      </c>
      <c r="E147" s="10" t="str">
        <f t="shared" ca="1" si="15"/>
        <v/>
      </c>
      <c r="F147" t="str">
        <f t="shared" si="16"/>
        <v/>
      </c>
      <c r="G147" s="9" t="str">
        <f t="shared" si="17"/>
        <v/>
      </c>
      <c r="H147" t="str">
        <f t="shared" ca="1" si="18"/>
        <v/>
      </c>
      <c r="I147" t="str">
        <f t="shared" si="19"/>
        <v/>
      </c>
      <c r="J147" t="str">
        <f t="shared" si="20"/>
        <v/>
      </c>
      <c r="K147" t="str">
        <f t="shared" si="21"/>
        <v/>
      </c>
    </row>
    <row r="148" spans="1:11">
      <c r="A148" t="str">
        <f>IF(CSV貼り付け!A148&lt;&gt;"",CSV貼り付け!A148,"")</f>
        <v/>
      </c>
      <c r="B148" s="8" t="str">
        <f>IF(CSV貼り付け!A148&lt;&gt;"",CSV貼り付け!I148,"")</f>
        <v/>
      </c>
      <c r="C148" t="str">
        <f>IF(CSV貼り付け!A148&lt;&gt;"",CSV貼り付け!F148,"")</f>
        <v/>
      </c>
      <c r="D148" s="9" t="str">
        <f>IF(CSV貼り付け!A148&lt;&gt;"",CSV貼り付け!G148,"")</f>
        <v/>
      </c>
      <c r="E148" s="10" t="str">
        <f t="shared" ca="1" si="15"/>
        <v/>
      </c>
      <c r="F148" t="str">
        <f t="shared" si="16"/>
        <v/>
      </c>
      <c r="G148" s="9" t="str">
        <f t="shared" si="17"/>
        <v/>
      </c>
      <c r="H148" t="str">
        <f t="shared" ca="1" si="18"/>
        <v/>
      </c>
      <c r="I148" t="str">
        <f t="shared" si="19"/>
        <v/>
      </c>
      <c r="J148" t="str">
        <f t="shared" si="20"/>
        <v/>
      </c>
      <c r="K148" t="str">
        <f t="shared" si="21"/>
        <v/>
      </c>
    </row>
    <row r="149" spans="1:11">
      <c r="A149" t="str">
        <f>IF(CSV貼り付け!A149&lt;&gt;"",CSV貼り付け!A149,"")</f>
        <v/>
      </c>
      <c r="B149" s="8" t="str">
        <f>IF(CSV貼り付け!A149&lt;&gt;"",CSV貼り付け!I149,"")</f>
        <v/>
      </c>
      <c r="C149" t="str">
        <f>IF(CSV貼り付け!A149&lt;&gt;"",CSV貼り付け!F149,"")</f>
        <v/>
      </c>
      <c r="D149" s="9" t="str">
        <f>IF(CSV貼り付け!A149&lt;&gt;"",CSV貼り付け!G149,"")</f>
        <v/>
      </c>
      <c r="E149" s="10" t="str">
        <f t="shared" ca="1" si="15"/>
        <v/>
      </c>
      <c r="F149" t="str">
        <f t="shared" si="16"/>
        <v/>
      </c>
      <c r="G149" s="9" t="str">
        <f t="shared" si="17"/>
        <v/>
      </c>
      <c r="H149" t="str">
        <f t="shared" ca="1" si="18"/>
        <v/>
      </c>
      <c r="I149" t="str">
        <f t="shared" si="19"/>
        <v/>
      </c>
      <c r="J149" t="str">
        <f t="shared" si="20"/>
        <v/>
      </c>
      <c r="K149" t="str">
        <f t="shared" si="21"/>
        <v/>
      </c>
    </row>
    <row r="150" spans="1:11">
      <c r="A150" t="str">
        <f>IF(CSV貼り付け!A150&lt;&gt;"",CSV貼り付け!A150,"")</f>
        <v/>
      </c>
      <c r="B150" s="8" t="str">
        <f>IF(CSV貼り付け!A150&lt;&gt;"",CSV貼り付け!I150,"")</f>
        <v/>
      </c>
      <c r="C150" t="str">
        <f>IF(CSV貼り付け!A150&lt;&gt;"",CSV貼り付け!F150,"")</f>
        <v/>
      </c>
      <c r="D150" s="9" t="str">
        <f>IF(CSV貼り付け!A150&lt;&gt;"",CSV貼り付け!G150,"")</f>
        <v/>
      </c>
      <c r="E150" s="10" t="str">
        <f t="shared" ca="1" si="15"/>
        <v/>
      </c>
      <c r="F150" t="str">
        <f t="shared" si="16"/>
        <v/>
      </c>
      <c r="G150" s="9" t="str">
        <f t="shared" si="17"/>
        <v/>
      </c>
      <c r="H150" t="str">
        <f t="shared" ca="1" si="18"/>
        <v/>
      </c>
      <c r="I150" t="str">
        <f t="shared" si="19"/>
        <v/>
      </c>
      <c r="J150" t="str">
        <f t="shared" si="20"/>
        <v/>
      </c>
      <c r="K150" t="str">
        <f t="shared" si="21"/>
        <v/>
      </c>
    </row>
    <row r="151" spans="1:11">
      <c r="A151" t="str">
        <f>IF(CSV貼り付け!A151&lt;&gt;"",CSV貼り付け!A151,"")</f>
        <v/>
      </c>
      <c r="B151" s="8" t="str">
        <f>IF(CSV貼り付け!A151&lt;&gt;"",CSV貼り付け!I151,"")</f>
        <v/>
      </c>
      <c r="C151" t="str">
        <f>IF(CSV貼り付け!A151&lt;&gt;"",CSV貼り付け!F151,"")</f>
        <v/>
      </c>
      <c r="D151" s="9" t="str">
        <f>IF(CSV貼り付け!A151&lt;&gt;"",CSV貼り付け!G151,"")</f>
        <v/>
      </c>
      <c r="E151" s="10" t="str">
        <f t="shared" ca="1" si="15"/>
        <v/>
      </c>
      <c r="F151" t="str">
        <f t="shared" si="16"/>
        <v/>
      </c>
      <c r="G151" s="9" t="str">
        <f t="shared" si="17"/>
        <v/>
      </c>
      <c r="H151" t="str">
        <f t="shared" ca="1" si="18"/>
        <v/>
      </c>
      <c r="I151" t="str">
        <f t="shared" si="19"/>
        <v/>
      </c>
      <c r="J151" t="str">
        <f t="shared" si="20"/>
        <v/>
      </c>
      <c r="K151" t="str">
        <f t="shared" si="21"/>
        <v/>
      </c>
    </row>
    <row r="152" spans="1:11">
      <c r="A152" t="str">
        <f>IF(CSV貼り付け!A152&lt;&gt;"",CSV貼り付け!A152,"")</f>
        <v/>
      </c>
      <c r="B152" s="8" t="str">
        <f>IF(CSV貼り付け!A152&lt;&gt;"",CSV貼り付け!I152,"")</f>
        <v/>
      </c>
      <c r="C152" t="str">
        <f>IF(CSV貼り付け!A152&lt;&gt;"",CSV貼り付け!F152,"")</f>
        <v/>
      </c>
      <c r="D152" s="9" t="str">
        <f>IF(CSV貼り付け!A152&lt;&gt;"",CSV貼り付け!G152,"")</f>
        <v/>
      </c>
      <c r="E152" s="10" t="str">
        <f t="shared" ca="1" si="15"/>
        <v/>
      </c>
      <c r="F152" t="str">
        <f t="shared" si="16"/>
        <v/>
      </c>
      <c r="G152" s="9" t="str">
        <f t="shared" si="17"/>
        <v/>
      </c>
      <c r="H152" t="str">
        <f t="shared" ca="1" si="18"/>
        <v/>
      </c>
      <c r="I152" t="str">
        <f t="shared" si="19"/>
        <v/>
      </c>
      <c r="J152" t="str">
        <f t="shared" si="20"/>
        <v/>
      </c>
      <c r="K152" t="str">
        <f t="shared" si="21"/>
        <v/>
      </c>
    </row>
    <row r="153" spans="1:11">
      <c r="A153" t="str">
        <f>IF(CSV貼り付け!A153&lt;&gt;"",CSV貼り付け!A153,"")</f>
        <v/>
      </c>
      <c r="B153" s="8" t="str">
        <f>IF(CSV貼り付け!A153&lt;&gt;"",CSV貼り付け!I153,"")</f>
        <v/>
      </c>
      <c r="C153" t="str">
        <f>IF(CSV貼り付け!A153&lt;&gt;"",CSV貼り付け!F153,"")</f>
        <v/>
      </c>
      <c r="D153" s="9" t="str">
        <f>IF(CSV貼り付け!A153&lt;&gt;"",CSV貼り付け!G153,"")</f>
        <v/>
      </c>
      <c r="E153" s="10" t="str">
        <f t="shared" ca="1" si="15"/>
        <v/>
      </c>
      <c r="F153" t="str">
        <f t="shared" si="16"/>
        <v/>
      </c>
      <c r="G153" s="9" t="str">
        <f t="shared" si="17"/>
        <v/>
      </c>
      <c r="H153" t="str">
        <f t="shared" ca="1" si="18"/>
        <v/>
      </c>
      <c r="I153" t="str">
        <f t="shared" si="19"/>
        <v/>
      </c>
      <c r="J153" t="str">
        <f t="shared" si="20"/>
        <v/>
      </c>
      <c r="K153" t="str">
        <f t="shared" si="21"/>
        <v/>
      </c>
    </row>
    <row r="154" spans="1:11">
      <c r="A154" t="str">
        <f>IF(CSV貼り付け!A154&lt;&gt;"",CSV貼り付け!A154,"")</f>
        <v/>
      </c>
      <c r="B154" s="8" t="str">
        <f>IF(CSV貼り付け!A154&lt;&gt;"",CSV貼り付け!I154,"")</f>
        <v/>
      </c>
      <c r="C154" t="str">
        <f>IF(CSV貼り付け!A154&lt;&gt;"",CSV貼り付け!F154,"")</f>
        <v/>
      </c>
      <c r="D154" s="9" t="str">
        <f>IF(CSV貼り付け!A154&lt;&gt;"",CSV貼り付け!G154,"")</f>
        <v/>
      </c>
      <c r="E154" s="10" t="str">
        <f t="shared" ca="1" si="15"/>
        <v/>
      </c>
      <c r="F154" t="str">
        <f t="shared" si="16"/>
        <v/>
      </c>
      <c r="G154" s="9" t="str">
        <f t="shared" si="17"/>
        <v/>
      </c>
      <c r="H154" t="str">
        <f t="shared" ca="1" si="18"/>
        <v/>
      </c>
      <c r="I154" t="str">
        <f t="shared" si="19"/>
        <v/>
      </c>
      <c r="J154" t="str">
        <f t="shared" si="20"/>
        <v/>
      </c>
      <c r="K154" t="str">
        <f t="shared" si="21"/>
        <v/>
      </c>
    </row>
    <row r="155" spans="1:11">
      <c r="A155" t="str">
        <f>IF(CSV貼り付け!A155&lt;&gt;"",CSV貼り付け!A155,"")</f>
        <v/>
      </c>
      <c r="B155" s="8" t="str">
        <f>IF(CSV貼り付け!A155&lt;&gt;"",CSV貼り付け!I155,"")</f>
        <v/>
      </c>
      <c r="C155" t="str">
        <f>IF(CSV貼り付け!A155&lt;&gt;"",CSV貼り付け!F155,"")</f>
        <v/>
      </c>
      <c r="D155" s="9" t="str">
        <f>IF(CSV貼り付け!A155&lt;&gt;"",CSV貼り付け!G155,"")</f>
        <v/>
      </c>
      <c r="E155" s="10" t="str">
        <f t="shared" ca="1" si="15"/>
        <v/>
      </c>
      <c r="F155" t="str">
        <f t="shared" si="16"/>
        <v/>
      </c>
      <c r="G155" s="9" t="str">
        <f t="shared" si="17"/>
        <v/>
      </c>
      <c r="H155" t="str">
        <f t="shared" ca="1" si="18"/>
        <v/>
      </c>
      <c r="I155" t="str">
        <f t="shared" si="19"/>
        <v/>
      </c>
      <c r="J155" t="str">
        <f t="shared" si="20"/>
        <v/>
      </c>
      <c r="K155" t="str">
        <f t="shared" si="21"/>
        <v/>
      </c>
    </row>
    <row r="156" spans="1:11">
      <c r="A156" t="str">
        <f>IF(CSV貼り付け!A156&lt;&gt;"",CSV貼り付け!A156,"")</f>
        <v/>
      </c>
      <c r="B156" s="8" t="str">
        <f>IF(CSV貼り付け!A156&lt;&gt;"",CSV貼り付け!I156,"")</f>
        <v/>
      </c>
      <c r="C156" t="str">
        <f>IF(CSV貼り付け!A156&lt;&gt;"",CSV貼り付け!F156,"")</f>
        <v/>
      </c>
      <c r="D156" s="9" t="str">
        <f>IF(CSV貼り付け!A156&lt;&gt;"",CSV貼り付け!G156,"")</f>
        <v/>
      </c>
      <c r="E156" s="10" t="str">
        <f t="shared" ca="1" si="15"/>
        <v/>
      </c>
      <c r="F156" t="str">
        <f t="shared" si="16"/>
        <v/>
      </c>
      <c r="G156" s="9" t="str">
        <f t="shared" si="17"/>
        <v/>
      </c>
      <c r="H156" t="str">
        <f t="shared" ca="1" si="18"/>
        <v/>
      </c>
      <c r="I156" t="str">
        <f t="shared" si="19"/>
        <v/>
      </c>
      <c r="J156" t="str">
        <f t="shared" si="20"/>
        <v/>
      </c>
      <c r="K156" t="str">
        <f t="shared" si="21"/>
        <v/>
      </c>
    </row>
    <row r="157" spans="1:11">
      <c r="A157" t="str">
        <f>IF(CSV貼り付け!A157&lt;&gt;"",CSV貼り付け!A157,"")</f>
        <v/>
      </c>
      <c r="B157" s="8" t="str">
        <f>IF(CSV貼り付け!A157&lt;&gt;"",CSV貼り付け!I157,"")</f>
        <v/>
      </c>
      <c r="C157" t="str">
        <f>IF(CSV貼り付け!A157&lt;&gt;"",CSV貼り付け!F157,"")</f>
        <v/>
      </c>
      <c r="D157" s="9" t="str">
        <f>IF(CSV貼り付け!A157&lt;&gt;"",CSV貼り付け!G157,"")</f>
        <v/>
      </c>
      <c r="E157" s="10" t="str">
        <f t="shared" ca="1" si="15"/>
        <v/>
      </c>
      <c r="F157" t="str">
        <f t="shared" si="16"/>
        <v/>
      </c>
      <c r="G157" s="9" t="str">
        <f t="shared" si="17"/>
        <v/>
      </c>
      <c r="H157" t="str">
        <f t="shared" ca="1" si="18"/>
        <v/>
      </c>
      <c r="I157" t="str">
        <f t="shared" si="19"/>
        <v/>
      </c>
      <c r="J157" t="str">
        <f t="shared" si="20"/>
        <v/>
      </c>
      <c r="K157" t="str">
        <f t="shared" si="21"/>
        <v/>
      </c>
    </row>
    <row r="158" spans="1:11">
      <c r="A158" t="str">
        <f>IF(CSV貼り付け!A158&lt;&gt;"",CSV貼り付け!A158,"")</f>
        <v/>
      </c>
      <c r="B158" s="8" t="str">
        <f>IF(CSV貼り付け!A158&lt;&gt;"",CSV貼り付け!I158,"")</f>
        <v/>
      </c>
      <c r="C158" t="str">
        <f>IF(CSV貼り付け!A158&lt;&gt;"",CSV貼り付け!F158,"")</f>
        <v/>
      </c>
      <c r="D158" s="9" t="str">
        <f>IF(CSV貼り付け!A158&lt;&gt;"",CSV貼り付け!G158,"")</f>
        <v/>
      </c>
      <c r="E158" s="10" t="str">
        <f t="shared" ca="1" si="15"/>
        <v/>
      </c>
      <c r="F158" t="str">
        <f t="shared" si="16"/>
        <v/>
      </c>
      <c r="G158" s="9" t="str">
        <f t="shared" si="17"/>
        <v/>
      </c>
      <c r="H158" t="str">
        <f t="shared" ca="1" si="18"/>
        <v/>
      </c>
      <c r="I158" t="str">
        <f t="shared" si="19"/>
        <v/>
      </c>
      <c r="J158" t="str">
        <f t="shared" si="20"/>
        <v/>
      </c>
      <c r="K158" t="str">
        <f t="shared" si="21"/>
        <v/>
      </c>
    </row>
    <row r="159" spans="1:11">
      <c r="A159" t="str">
        <f>IF(CSV貼り付け!A159&lt;&gt;"",CSV貼り付け!A159,"")</f>
        <v/>
      </c>
      <c r="B159" s="8" t="str">
        <f>IF(CSV貼り付け!A159&lt;&gt;"",CSV貼り付け!I159,"")</f>
        <v/>
      </c>
      <c r="C159" t="str">
        <f>IF(CSV貼り付け!A159&lt;&gt;"",CSV貼り付け!F159,"")</f>
        <v/>
      </c>
      <c r="D159" s="9" t="str">
        <f>IF(CSV貼り付け!A159&lt;&gt;"",CSV貼り付け!G159,"")</f>
        <v/>
      </c>
      <c r="E159" s="10" t="str">
        <f t="shared" ca="1" si="15"/>
        <v/>
      </c>
      <c r="F159" t="str">
        <f t="shared" si="16"/>
        <v/>
      </c>
      <c r="G159" s="9" t="str">
        <f t="shared" si="17"/>
        <v/>
      </c>
      <c r="H159" t="str">
        <f t="shared" ca="1" si="18"/>
        <v/>
      </c>
      <c r="I159" t="str">
        <f t="shared" si="19"/>
        <v/>
      </c>
      <c r="J159" t="str">
        <f t="shared" si="20"/>
        <v/>
      </c>
      <c r="K159" t="str">
        <f t="shared" si="21"/>
        <v/>
      </c>
    </row>
    <row r="160" spans="1:11">
      <c r="A160" t="str">
        <f>IF(CSV貼り付け!A160&lt;&gt;"",CSV貼り付け!A160,"")</f>
        <v/>
      </c>
      <c r="B160" s="8" t="str">
        <f>IF(CSV貼り付け!A160&lt;&gt;"",CSV貼り付け!I160,"")</f>
        <v/>
      </c>
      <c r="C160" t="str">
        <f>IF(CSV貼り付け!A160&lt;&gt;"",CSV貼り付け!F160,"")</f>
        <v/>
      </c>
      <c r="D160" s="9" t="str">
        <f>IF(CSV貼り付け!A160&lt;&gt;"",CSV貼り付け!G160,"")</f>
        <v/>
      </c>
      <c r="E160" s="10" t="str">
        <f t="shared" ca="1" si="15"/>
        <v/>
      </c>
      <c r="F160" t="str">
        <f t="shared" si="16"/>
        <v/>
      </c>
      <c r="G160" s="9" t="str">
        <f t="shared" si="17"/>
        <v/>
      </c>
      <c r="H160" t="str">
        <f t="shared" ca="1" si="18"/>
        <v/>
      </c>
      <c r="I160" t="str">
        <f t="shared" si="19"/>
        <v/>
      </c>
      <c r="J160" t="str">
        <f t="shared" si="20"/>
        <v/>
      </c>
      <c r="K160" t="str">
        <f t="shared" si="21"/>
        <v/>
      </c>
    </row>
    <row r="161" spans="1:11">
      <c r="A161" t="str">
        <f>IF(CSV貼り付け!A161&lt;&gt;"",CSV貼り付け!A161,"")</f>
        <v/>
      </c>
      <c r="B161" s="8" t="str">
        <f>IF(CSV貼り付け!A161&lt;&gt;"",CSV貼り付け!I161,"")</f>
        <v/>
      </c>
      <c r="C161" t="str">
        <f>IF(CSV貼り付け!A161&lt;&gt;"",CSV貼り付け!F161,"")</f>
        <v/>
      </c>
      <c r="D161" s="9" t="str">
        <f>IF(CSV貼り付け!A161&lt;&gt;"",CSV貼り付け!G161,"")</f>
        <v/>
      </c>
      <c r="E161" s="10" t="str">
        <f t="shared" ca="1" si="15"/>
        <v/>
      </c>
      <c r="F161" t="str">
        <f t="shared" si="16"/>
        <v/>
      </c>
      <c r="G161" s="9" t="str">
        <f t="shared" si="17"/>
        <v/>
      </c>
      <c r="H161" t="str">
        <f t="shared" ca="1" si="18"/>
        <v/>
      </c>
      <c r="I161" t="str">
        <f t="shared" si="19"/>
        <v/>
      </c>
      <c r="J161" t="str">
        <f t="shared" si="20"/>
        <v/>
      </c>
      <c r="K161" t="str">
        <f t="shared" si="21"/>
        <v/>
      </c>
    </row>
    <row r="162" spans="1:11">
      <c r="A162" t="str">
        <f>IF(CSV貼り付け!A162&lt;&gt;"",CSV貼り付け!A162,"")</f>
        <v/>
      </c>
      <c r="B162" s="8" t="str">
        <f>IF(CSV貼り付け!A162&lt;&gt;"",CSV貼り付け!I162,"")</f>
        <v/>
      </c>
      <c r="C162" t="str">
        <f>IF(CSV貼り付け!A162&lt;&gt;"",CSV貼り付け!F162,"")</f>
        <v/>
      </c>
      <c r="D162" s="9" t="str">
        <f>IF(CSV貼り付け!A162&lt;&gt;"",CSV貼り付け!G162,"")</f>
        <v/>
      </c>
      <c r="E162" s="10" t="str">
        <f t="shared" ca="1" si="15"/>
        <v/>
      </c>
      <c r="F162" t="str">
        <f t="shared" si="16"/>
        <v/>
      </c>
      <c r="G162" s="9" t="str">
        <f t="shared" si="17"/>
        <v/>
      </c>
      <c r="H162" t="str">
        <f t="shared" ca="1" si="18"/>
        <v/>
      </c>
      <c r="I162" t="str">
        <f t="shared" si="19"/>
        <v/>
      </c>
      <c r="J162" t="str">
        <f t="shared" si="20"/>
        <v/>
      </c>
      <c r="K162" t="str">
        <f t="shared" si="21"/>
        <v/>
      </c>
    </row>
    <row r="163" spans="1:11">
      <c r="A163" t="str">
        <f>IF(CSV貼り付け!A163&lt;&gt;"",CSV貼り付け!A163,"")</f>
        <v/>
      </c>
      <c r="B163" s="8" t="str">
        <f>IF(CSV貼り付け!A163&lt;&gt;"",CSV貼り付け!I163,"")</f>
        <v/>
      </c>
      <c r="C163" t="str">
        <f>IF(CSV貼り付け!A163&lt;&gt;"",CSV貼り付け!F163,"")</f>
        <v/>
      </c>
      <c r="D163" s="9" t="str">
        <f>IF(CSV貼り付け!A163&lt;&gt;"",CSV貼り付け!G163,"")</f>
        <v/>
      </c>
      <c r="E163" s="10" t="str">
        <f t="shared" ca="1" si="15"/>
        <v/>
      </c>
      <c r="F163" t="str">
        <f t="shared" si="16"/>
        <v/>
      </c>
      <c r="G163" s="9" t="str">
        <f t="shared" si="17"/>
        <v/>
      </c>
      <c r="H163" t="str">
        <f t="shared" ca="1" si="18"/>
        <v/>
      </c>
      <c r="I163" t="str">
        <f t="shared" si="19"/>
        <v/>
      </c>
      <c r="J163" t="str">
        <f t="shared" si="20"/>
        <v/>
      </c>
      <c r="K163" t="str">
        <f t="shared" si="21"/>
        <v/>
      </c>
    </row>
    <row r="164" spans="1:11">
      <c r="A164" t="str">
        <f>IF(CSV貼り付け!A164&lt;&gt;"",CSV貼り付け!A164,"")</f>
        <v/>
      </c>
      <c r="B164" s="8" t="str">
        <f>IF(CSV貼り付け!A164&lt;&gt;"",CSV貼り付け!I164,"")</f>
        <v/>
      </c>
      <c r="C164" t="str">
        <f>IF(CSV貼り付け!A164&lt;&gt;"",CSV貼り付け!F164,"")</f>
        <v/>
      </c>
      <c r="D164" s="9" t="str">
        <f>IF(CSV貼り付け!A164&lt;&gt;"",CSV貼り付け!G164,"")</f>
        <v/>
      </c>
      <c r="E164" s="10" t="str">
        <f t="shared" ca="1" si="15"/>
        <v/>
      </c>
      <c r="F164" t="str">
        <f t="shared" si="16"/>
        <v/>
      </c>
      <c r="G164" s="9" t="str">
        <f t="shared" si="17"/>
        <v/>
      </c>
      <c r="H164" t="str">
        <f t="shared" ca="1" si="18"/>
        <v/>
      </c>
      <c r="I164" t="str">
        <f t="shared" si="19"/>
        <v/>
      </c>
      <c r="J164" t="str">
        <f t="shared" si="20"/>
        <v/>
      </c>
      <c r="K164" t="str">
        <f t="shared" si="21"/>
        <v/>
      </c>
    </row>
    <row r="165" spans="1:11">
      <c r="A165" t="str">
        <f>IF(CSV貼り付け!A165&lt;&gt;"",CSV貼り付け!A165,"")</f>
        <v/>
      </c>
      <c r="B165" s="8" t="str">
        <f>IF(CSV貼り付け!A165&lt;&gt;"",CSV貼り付け!I165,"")</f>
        <v/>
      </c>
      <c r="C165" t="str">
        <f>IF(CSV貼り付け!A165&lt;&gt;"",CSV貼り付け!F165,"")</f>
        <v/>
      </c>
      <c r="D165" s="9" t="str">
        <f>IF(CSV貼り付け!A165&lt;&gt;"",CSV貼り付け!G165,"")</f>
        <v/>
      </c>
      <c r="E165" s="10" t="str">
        <f t="shared" ca="1" si="15"/>
        <v/>
      </c>
      <c r="F165" t="str">
        <f t="shared" si="16"/>
        <v/>
      </c>
      <c r="G165" s="9" t="str">
        <f t="shared" si="17"/>
        <v/>
      </c>
      <c r="H165" t="str">
        <f t="shared" ca="1" si="18"/>
        <v/>
      </c>
      <c r="I165" t="str">
        <f t="shared" si="19"/>
        <v/>
      </c>
      <c r="J165" t="str">
        <f t="shared" si="20"/>
        <v/>
      </c>
      <c r="K165" t="str">
        <f t="shared" si="21"/>
        <v/>
      </c>
    </row>
    <row r="166" spans="1:11">
      <c r="A166" t="str">
        <f>IF(CSV貼り付け!A166&lt;&gt;"",CSV貼り付け!A166,"")</f>
        <v/>
      </c>
      <c r="B166" s="8" t="str">
        <f>IF(CSV貼り付け!A166&lt;&gt;"",CSV貼り付け!I166,"")</f>
        <v/>
      </c>
      <c r="C166" t="str">
        <f>IF(CSV貼り付け!A166&lt;&gt;"",CSV貼り付け!F166,"")</f>
        <v/>
      </c>
      <c r="D166" s="9" t="str">
        <f>IF(CSV貼り付け!A166&lt;&gt;"",CSV貼り付け!G166,"")</f>
        <v/>
      </c>
      <c r="E166" s="10" t="str">
        <f t="shared" ca="1" si="15"/>
        <v/>
      </c>
      <c r="F166" t="str">
        <f t="shared" si="16"/>
        <v/>
      </c>
      <c r="G166" s="9" t="str">
        <f t="shared" si="17"/>
        <v/>
      </c>
      <c r="H166" t="str">
        <f t="shared" ca="1" si="18"/>
        <v/>
      </c>
      <c r="I166" t="str">
        <f t="shared" si="19"/>
        <v/>
      </c>
      <c r="J166" t="str">
        <f t="shared" si="20"/>
        <v/>
      </c>
      <c r="K166" t="str">
        <f t="shared" si="21"/>
        <v/>
      </c>
    </row>
    <row r="167" spans="1:11">
      <c r="A167" t="str">
        <f>IF(CSV貼り付け!A167&lt;&gt;"",CSV貼り付け!A167,"")</f>
        <v/>
      </c>
      <c r="B167" s="8" t="str">
        <f>IF(CSV貼り付け!A167&lt;&gt;"",CSV貼り付け!I167,"")</f>
        <v/>
      </c>
      <c r="C167" t="str">
        <f>IF(CSV貼り付け!A167&lt;&gt;"",CSV貼り付け!F167,"")</f>
        <v/>
      </c>
      <c r="D167" s="9" t="str">
        <f>IF(CSV貼り付け!A167&lt;&gt;"",CSV貼り付け!G167,"")</f>
        <v/>
      </c>
      <c r="E167" s="10" t="str">
        <f t="shared" ca="1" si="15"/>
        <v/>
      </c>
      <c r="F167" t="str">
        <f t="shared" si="16"/>
        <v/>
      </c>
      <c r="G167" s="9" t="str">
        <f t="shared" si="17"/>
        <v/>
      </c>
      <c r="H167" t="str">
        <f t="shared" ca="1" si="18"/>
        <v/>
      </c>
      <c r="I167" t="str">
        <f t="shared" si="19"/>
        <v/>
      </c>
      <c r="J167" t="str">
        <f t="shared" si="20"/>
        <v/>
      </c>
      <c r="K167" t="str">
        <f t="shared" si="21"/>
        <v/>
      </c>
    </row>
    <row r="168" spans="1:11">
      <c r="A168" t="str">
        <f>IF(CSV貼り付け!A168&lt;&gt;"",CSV貼り付け!A168,"")</f>
        <v/>
      </c>
      <c r="B168" s="8" t="str">
        <f>IF(CSV貼り付け!A168&lt;&gt;"",CSV貼り付け!I168,"")</f>
        <v/>
      </c>
      <c r="C168" t="str">
        <f>IF(CSV貼り付け!A168&lt;&gt;"",CSV貼り付け!F168,"")</f>
        <v/>
      </c>
      <c r="D168" s="9" t="str">
        <f>IF(CSV貼り付け!A168&lt;&gt;"",CSV貼り付け!G168,"")</f>
        <v/>
      </c>
      <c r="E168" s="10" t="str">
        <f t="shared" ca="1" si="15"/>
        <v/>
      </c>
      <c r="F168" t="str">
        <f t="shared" si="16"/>
        <v/>
      </c>
      <c r="G168" s="9" t="str">
        <f t="shared" si="17"/>
        <v/>
      </c>
      <c r="H168" t="str">
        <f t="shared" ca="1" si="18"/>
        <v/>
      </c>
      <c r="I168" t="str">
        <f t="shared" si="19"/>
        <v/>
      </c>
      <c r="J168" t="str">
        <f t="shared" si="20"/>
        <v/>
      </c>
      <c r="K168" t="str">
        <f t="shared" si="21"/>
        <v/>
      </c>
    </row>
    <row r="169" spans="1:11">
      <c r="A169" t="str">
        <f>IF(CSV貼り付け!A169&lt;&gt;"",CSV貼り付け!A169,"")</f>
        <v/>
      </c>
      <c r="B169" s="8" t="str">
        <f>IF(CSV貼り付け!A169&lt;&gt;"",CSV貼り付け!I169,"")</f>
        <v/>
      </c>
      <c r="C169" t="str">
        <f>IF(CSV貼り付け!A169&lt;&gt;"",CSV貼り付け!F169,"")</f>
        <v/>
      </c>
      <c r="D169" s="9" t="str">
        <f>IF(CSV貼り付け!A169&lt;&gt;"",CSV貼り付け!G169,"")</f>
        <v/>
      </c>
      <c r="E169" s="10" t="str">
        <f t="shared" ca="1" si="15"/>
        <v/>
      </c>
      <c r="F169" t="str">
        <f t="shared" si="16"/>
        <v/>
      </c>
      <c r="G169" s="9" t="str">
        <f t="shared" si="17"/>
        <v/>
      </c>
      <c r="H169" t="str">
        <f t="shared" ca="1" si="18"/>
        <v/>
      </c>
      <c r="I169" t="str">
        <f t="shared" si="19"/>
        <v/>
      </c>
      <c r="J169" t="str">
        <f t="shared" si="20"/>
        <v/>
      </c>
      <c r="K169" t="str">
        <f t="shared" si="21"/>
        <v/>
      </c>
    </row>
    <row r="170" spans="1:11">
      <c r="A170" t="str">
        <f>IF(CSV貼り付け!A170&lt;&gt;"",CSV貼り付け!A170,"")</f>
        <v/>
      </c>
      <c r="B170" s="8" t="str">
        <f>IF(CSV貼り付け!A170&lt;&gt;"",CSV貼り付け!I170,"")</f>
        <v/>
      </c>
      <c r="C170" t="str">
        <f>IF(CSV貼り付け!A170&lt;&gt;"",CSV貼り付け!F170,"")</f>
        <v/>
      </c>
      <c r="D170" s="9" t="str">
        <f>IF(CSV貼り付け!A170&lt;&gt;"",CSV貼り付け!G170,"")</f>
        <v/>
      </c>
      <c r="E170" s="10" t="str">
        <f t="shared" ca="1" si="15"/>
        <v/>
      </c>
      <c r="F170" t="str">
        <f t="shared" si="16"/>
        <v/>
      </c>
      <c r="G170" s="9" t="str">
        <f t="shared" si="17"/>
        <v/>
      </c>
      <c r="H170" t="str">
        <f t="shared" ca="1" si="18"/>
        <v/>
      </c>
      <c r="I170" t="str">
        <f t="shared" si="19"/>
        <v/>
      </c>
      <c r="J170" t="str">
        <f t="shared" si="20"/>
        <v/>
      </c>
      <c r="K170" t="str">
        <f t="shared" si="21"/>
        <v/>
      </c>
    </row>
    <row r="171" spans="1:11">
      <c r="A171" t="str">
        <f>IF(CSV貼り付け!A171&lt;&gt;"",CSV貼り付け!A171,"")</f>
        <v/>
      </c>
      <c r="B171" s="8" t="str">
        <f>IF(CSV貼り付け!A171&lt;&gt;"",CSV貼り付け!I171,"")</f>
        <v/>
      </c>
      <c r="C171" t="str">
        <f>IF(CSV貼り付け!A171&lt;&gt;"",CSV貼り付け!F171,"")</f>
        <v/>
      </c>
      <c r="D171" s="9" t="str">
        <f>IF(CSV貼り付け!A171&lt;&gt;"",CSV貼り付け!G171,"")</f>
        <v/>
      </c>
      <c r="E171" s="10" t="str">
        <f t="shared" ca="1" si="15"/>
        <v/>
      </c>
      <c r="F171" t="str">
        <f t="shared" si="16"/>
        <v/>
      </c>
      <c r="G171" s="9" t="str">
        <f t="shared" si="17"/>
        <v/>
      </c>
      <c r="H171" t="str">
        <f t="shared" ca="1" si="18"/>
        <v/>
      </c>
      <c r="I171" t="str">
        <f t="shared" si="19"/>
        <v/>
      </c>
      <c r="J171" t="str">
        <f t="shared" si="20"/>
        <v/>
      </c>
      <c r="K171" t="str">
        <f t="shared" si="21"/>
        <v/>
      </c>
    </row>
    <row r="172" spans="1:11">
      <c r="A172" t="str">
        <f>IF(CSV貼り付け!A172&lt;&gt;"",CSV貼り付け!A172,"")</f>
        <v/>
      </c>
      <c r="B172" s="8" t="str">
        <f>IF(CSV貼り付け!A172&lt;&gt;"",CSV貼り付け!I172,"")</f>
        <v/>
      </c>
      <c r="C172" t="str">
        <f>IF(CSV貼り付け!A172&lt;&gt;"",CSV貼り付け!F172,"")</f>
        <v/>
      </c>
      <c r="D172" s="9" t="str">
        <f>IF(CSV貼り付け!A172&lt;&gt;"",CSV貼り付け!G172,"")</f>
        <v/>
      </c>
      <c r="E172" s="10" t="str">
        <f t="shared" ca="1" si="15"/>
        <v/>
      </c>
      <c r="F172" t="str">
        <f t="shared" si="16"/>
        <v/>
      </c>
      <c r="G172" s="9" t="str">
        <f t="shared" si="17"/>
        <v/>
      </c>
      <c r="H172" t="str">
        <f t="shared" ca="1" si="18"/>
        <v/>
      </c>
      <c r="I172" t="str">
        <f t="shared" si="19"/>
        <v/>
      </c>
      <c r="J172" t="str">
        <f t="shared" si="20"/>
        <v/>
      </c>
      <c r="K172" t="str">
        <f t="shared" si="21"/>
        <v/>
      </c>
    </row>
    <row r="173" spans="1:11">
      <c r="A173" t="str">
        <f>IF(CSV貼り付け!A173&lt;&gt;"",CSV貼り付け!A173,"")</f>
        <v/>
      </c>
      <c r="B173" s="8" t="str">
        <f>IF(CSV貼り付け!A173&lt;&gt;"",CSV貼り付け!I173,"")</f>
        <v/>
      </c>
      <c r="C173" t="str">
        <f>IF(CSV貼り付け!A173&lt;&gt;"",CSV貼り付け!F173,"")</f>
        <v/>
      </c>
      <c r="D173" s="9" t="str">
        <f>IF(CSV貼り付け!A173&lt;&gt;"",CSV貼り付け!G173,"")</f>
        <v/>
      </c>
      <c r="E173" s="10" t="str">
        <f t="shared" ca="1" si="15"/>
        <v/>
      </c>
      <c r="F173" t="str">
        <f t="shared" si="16"/>
        <v/>
      </c>
      <c r="G173" s="9" t="str">
        <f t="shared" si="17"/>
        <v/>
      </c>
      <c r="H173" t="str">
        <f t="shared" ca="1" si="18"/>
        <v/>
      </c>
      <c r="I173" t="str">
        <f t="shared" si="19"/>
        <v/>
      </c>
      <c r="J173" t="str">
        <f t="shared" si="20"/>
        <v/>
      </c>
      <c r="K173" t="str">
        <f t="shared" si="21"/>
        <v/>
      </c>
    </row>
    <row r="174" spans="1:11">
      <c r="A174" t="str">
        <f>IF(CSV貼り付け!A174&lt;&gt;"",CSV貼り付け!A174,"")</f>
        <v/>
      </c>
      <c r="B174" s="8" t="str">
        <f>IF(CSV貼り付け!A174&lt;&gt;"",CSV貼り付け!I174,"")</f>
        <v/>
      </c>
      <c r="C174" t="str">
        <f>IF(CSV貼り付け!A174&lt;&gt;"",CSV貼り付け!F174,"")</f>
        <v/>
      </c>
      <c r="D174" s="9" t="str">
        <f>IF(CSV貼り付け!A174&lt;&gt;"",CSV貼り付け!G174,"")</f>
        <v/>
      </c>
      <c r="E174" s="10" t="str">
        <f t="shared" ca="1" si="15"/>
        <v/>
      </c>
      <c r="F174" t="str">
        <f t="shared" si="16"/>
        <v/>
      </c>
      <c r="G174" s="9" t="str">
        <f t="shared" si="17"/>
        <v/>
      </c>
      <c r="H174" t="str">
        <f t="shared" ca="1" si="18"/>
        <v/>
      </c>
      <c r="I174" t="str">
        <f t="shared" si="19"/>
        <v/>
      </c>
      <c r="J174" t="str">
        <f t="shared" si="20"/>
        <v/>
      </c>
      <c r="K174" t="str">
        <f t="shared" si="21"/>
        <v/>
      </c>
    </row>
    <row r="175" spans="1:11">
      <c r="A175" t="str">
        <f>IF(CSV貼り付け!A175&lt;&gt;"",CSV貼り付け!A175,"")</f>
        <v/>
      </c>
      <c r="B175" s="8" t="str">
        <f>IF(CSV貼り付け!A175&lt;&gt;"",CSV貼り付け!I175,"")</f>
        <v/>
      </c>
      <c r="C175" t="str">
        <f>IF(CSV貼り付け!A175&lt;&gt;"",CSV貼り付け!F175,"")</f>
        <v/>
      </c>
      <c r="D175" s="9" t="str">
        <f>IF(CSV貼り付け!A175&lt;&gt;"",CSV貼り付け!G175,"")</f>
        <v/>
      </c>
      <c r="E175" s="10" t="str">
        <f t="shared" ca="1" si="15"/>
        <v/>
      </c>
      <c r="F175" t="str">
        <f t="shared" si="16"/>
        <v/>
      </c>
      <c r="G175" s="9" t="str">
        <f t="shared" si="17"/>
        <v/>
      </c>
      <c r="H175" t="str">
        <f t="shared" ca="1" si="18"/>
        <v/>
      </c>
      <c r="I175" t="str">
        <f t="shared" si="19"/>
        <v/>
      </c>
      <c r="J175" t="str">
        <f t="shared" si="20"/>
        <v/>
      </c>
      <c r="K175" t="str">
        <f t="shared" si="21"/>
        <v/>
      </c>
    </row>
    <row r="176" spans="1:11">
      <c r="A176" t="str">
        <f>IF(CSV貼り付け!A176&lt;&gt;"",CSV貼り付け!A176,"")</f>
        <v/>
      </c>
      <c r="B176" s="8" t="str">
        <f>IF(CSV貼り付け!A176&lt;&gt;"",CSV貼り付け!I176,"")</f>
        <v/>
      </c>
      <c r="C176" t="str">
        <f>IF(CSV貼り付け!A176&lt;&gt;"",CSV貼り付け!F176,"")</f>
        <v/>
      </c>
      <c r="D176" s="9" t="str">
        <f>IF(CSV貼り付け!A176&lt;&gt;"",CSV貼り付け!G176,"")</f>
        <v/>
      </c>
      <c r="E176" s="10" t="str">
        <f t="shared" ca="1" si="15"/>
        <v/>
      </c>
      <c r="F176" t="str">
        <f t="shared" si="16"/>
        <v/>
      </c>
      <c r="G176" s="9" t="str">
        <f t="shared" si="17"/>
        <v/>
      </c>
      <c r="H176" t="str">
        <f t="shared" ca="1" si="18"/>
        <v/>
      </c>
      <c r="I176" t="str">
        <f t="shared" si="19"/>
        <v/>
      </c>
      <c r="J176" t="str">
        <f t="shared" si="20"/>
        <v/>
      </c>
      <c r="K176" t="str">
        <f t="shared" si="21"/>
        <v/>
      </c>
    </row>
    <row r="177" spans="1:11">
      <c r="A177" t="str">
        <f>IF(CSV貼り付け!A177&lt;&gt;"",CSV貼り付け!A177,"")</f>
        <v/>
      </c>
      <c r="B177" s="8" t="str">
        <f>IF(CSV貼り付け!A177&lt;&gt;"",CSV貼り付け!I177,"")</f>
        <v/>
      </c>
      <c r="C177" t="str">
        <f>IF(CSV貼り付け!A177&lt;&gt;"",CSV貼り付け!F177,"")</f>
        <v/>
      </c>
      <c r="D177" s="9" t="str">
        <f>IF(CSV貼り付け!A177&lt;&gt;"",CSV貼り付け!G177,"")</f>
        <v/>
      </c>
      <c r="E177" s="10" t="str">
        <f t="shared" ca="1" si="15"/>
        <v/>
      </c>
      <c r="F177" t="str">
        <f t="shared" si="16"/>
        <v/>
      </c>
      <c r="G177" s="9" t="str">
        <f t="shared" si="17"/>
        <v/>
      </c>
      <c r="H177" t="str">
        <f t="shared" ca="1" si="18"/>
        <v/>
      </c>
      <c r="I177" t="str">
        <f t="shared" si="19"/>
        <v/>
      </c>
      <c r="J177" t="str">
        <f t="shared" si="20"/>
        <v/>
      </c>
      <c r="K177" t="str">
        <f t="shared" si="21"/>
        <v/>
      </c>
    </row>
    <row r="178" spans="1:11">
      <c r="A178" t="str">
        <f>IF(CSV貼り付け!A178&lt;&gt;"",CSV貼り付け!A178,"")</f>
        <v/>
      </c>
      <c r="B178" s="8" t="str">
        <f>IF(CSV貼り付け!A178&lt;&gt;"",CSV貼り付け!I178,"")</f>
        <v/>
      </c>
      <c r="C178" t="str">
        <f>IF(CSV貼り付け!A178&lt;&gt;"",CSV貼り付け!F178,"")</f>
        <v/>
      </c>
      <c r="D178" s="9" t="str">
        <f>IF(CSV貼り付け!A178&lt;&gt;"",CSV貼り付け!G178,"")</f>
        <v/>
      </c>
      <c r="E178" s="10" t="str">
        <f t="shared" ca="1" si="15"/>
        <v/>
      </c>
      <c r="F178" t="str">
        <f t="shared" si="16"/>
        <v/>
      </c>
      <c r="G178" s="9" t="str">
        <f t="shared" si="17"/>
        <v/>
      </c>
      <c r="H178" t="str">
        <f t="shared" ca="1" si="18"/>
        <v/>
      </c>
      <c r="I178" t="str">
        <f t="shared" si="19"/>
        <v/>
      </c>
      <c r="J178" t="str">
        <f t="shared" si="20"/>
        <v/>
      </c>
      <c r="K178" t="str">
        <f t="shared" si="21"/>
        <v/>
      </c>
    </row>
    <row r="179" spans="1:11">
      <c r="A179" t="str">
        <f>IF(CSV貼り付け!A179&lt;&gt;"",CSV貼り付け!A179,"")</f>
        <v/>
      </c>
      <c r="B179" s="8" t="str">
        <f>IF(CSV貼り付け!A179&lt;&gt;"",CSV貼り付け!I179,"")</f>
        <v/>
      </c>
      <c r="C179" t="str">
        <f>IF(CSV貼り付け!A179&lt;&gt;"",CSV貼り付け!F179,"")</f>
        <v/>
      </c>
      <c r="D179" s="9" t="str">
        <f>IF(CSV貼り付け!A179&lt;&gt;"",CSV貼り付け!G179,"")</f>
        <v/>
      </c>
      <c r="E179" s="10" t="str">
        <f t="shared" ca="1" si="15"/>
        <v/>
      </c>
      <c r="F179" t="str">
        <f t="shared" si="16"/>
        <v/>
      </c>
      <c r="G179" s="9" t="str">
        <f t="shared" si="17"/>
        <v/>
      </c>
      <c r="H179" t="str">
        <f t="shared" ca="1" si="18"/>
        <v/>
      </c>
      <c r="I179" t="str">
        <f t="shared" si="19"/>
        <v/>
      </c>
      <c r="J179" t="str">
        <f t="shared" si="20"/>
        <v/>
      </c>
      <c r="K179" t="str">
        <f t="shared" si="21"/>
        <v/>
      </c>
    </row>
    <row r="180" spans="1:11">
      <c r="A180" t="str">
        <f>IF(CSV貼り付け!A180&lt;&gt;"",CSV貼り付け!A180,"")</f>
        <v/>
      </c>
      <c r="B180" s="8" t="str">
        <f>IF(CSV貼り付け!A180&lt;&gt;"",CSV貼り付け!I180,"")</f>
        <v/>
      </c>
      <c r="C180" t="str">
        <f>IF(CSV貼り付け!A180&lt;&gt;"",CSV貼り付け!F180,"")</f>
        <v/>
      </c>
      <c r="D180" s="9" t="str">
        <f>IF(CSV貼り付け!A180&lt;&gt;"",CSV貼り付け!G180,"")</f>
        <v/>
      </c>
      <c r="E180" s="10" t="str">
        <f t="shared" ca="1" si="15"/>
        <v/>
      </c>
      <c r="F180" t="str">
        <f t="shared" si="16"/>
        <v/>
      </c>
      <c r="G180" s="9" t="str">
        <f t="shared" si="17"/>
        <v/>
      </c>
      <c r="H180" t="str">
        <f t="shared" ca="1" si="18"/>
        <v/>
      </c>
      <c r="I180" t="str">
        <f t="shared" si="19"/>
        <v/>
      </c>
      <c r="J180" t="str">
        <f t="shared" si="20"/>
        <v/>
      </c>
      <c r="K180" t="str">
        <f t="shared" si="21"/>
        <v/>
      </c>
    </row>
    <row r="181" spans="1:11">
      <c r="A181" t="str">
        <f>IF(CSV貼り付け!A181&lt;&gt;"",CSV貼り付け!A181,"")</f>
        <v/>
      </c>
      <c r="B181" s="8" t="str">
        <f>IF(CSV貼り付け!A181&lt;&gt;"",CSV貼り付け!I181,"")</f>
        <v/>
      </c>
      <c r="C181" t="str">
        <f>IF(CSV貼り付け!A181&lt;&gt;"",CSV貼り付け!F181,"")</f>
        <v/>
      </c>
      <c r="D181" s="9" t="str">
        <f>IF(CSV貼り付け!A181&lt;&gt;"",CSV貼り付け!G181,"")</f>
        <v/>
      </c>
      <c r="E181" s="10" t="str">
        <f t="shared" ca="1" si="15"/>
        <v/>
      </c>
      <c r="F181" t="str">
        <f t="shared" si="16"/>
        <v/>
      </c>
      <c r="G181" s="9" t="str">
        <f t="shared" si="17"/>
        <v/>
      </c>
      <c r="H181" t="str">
        <f t="shared" ca="1" si="18"/>
        <v/>
      </c>
      <c r="I181" t="str">
        <f t="shared" si="19"/>
        <v/>
      </c>
      <c r="J181" t="str">
        <f t="shared" si="20"/>
        <v/>
      </c>
      <c r="K181" t="str">
        <f t="shared" si="21"/>
        <v/>
      </c>
    </row>
    <row r="182" spans="1:11">
      <c r="A182" t="str">
        <f>IF(CSV貼り付け!A182&lt;&gt;"",CSV貼り付け!A182,"")</f>
        <v/>
      </c>
      <c r="B182" s="8" t="str">
        <f>IF(CSV貼り付け!A182&lt;&gt;"",CSV貼り付け!I182,"")</f>
        <v/>
      </c>
      <c r="C182" t="str">
        <f>IF(CSV貼り付け!A182&lt;&gt;"",CSV貼り付け!F182,"")</f>
        <v/>
      </c>
      <c r="D182" s="9" t="str">
        <f>IF(CSV貼り付け!A182&lt;&gt;"",CSV貼り付け!G182,"")</f>
        <v/>
      </c>
      <c r="E182" s="10" t="str">
        <f t="shared" ca="1" si="15"/>
        <v/>
      </c>
      <c r="F182" t="str">
        <f t="shared" si="16"/>
        <v/>
      </c>
      <c r="G182" s="9" t="str">
        <f t="shared" si="17"/>
        <v/>
      </c>
      <c r="H182" t="str">
        <f t="shared" ca="1" si="18"/>
        <v/>
      </c>
      <c r="I182" t="str">
        <f t="shared" si="19"/>
        <v/>
      </c>
      <c r="J182" t="str">
        <f t="shared" si="20"/>
        <v/>
      </c>
      <c r="K182" t="str">
        <f t="shared" si="21"/>
        <v/>
      </c>
    </row>
    <row r="183" spans="1:11">
      <c r="A183" t="str">
        <f>IF(CSV貼り付け!A183&lt;&gt;"",CSV貼り付け!A183,"")</f>
        <v/>
      </c>
      <c r="B183" s="8" t="str">
        <f>IF(CSV貼り付け!A183&lt;&gt;"",CSV貼り付け!I183,"")</f>
        <v/>
      </c>
      <c r="C183" t="str">
        <f>IF(CSV貼り付け!A183&lt;&gt;"",CSV貼り付け!F183,"")</f>
        <v/>
      </c>
      <c r="D183" s="9" t="str">
        <f>IF(CSV貼り付け!A183&lt;&gt;"",CSV貼り付け!G183,"")</f>
        <v/>
      </c>
      <c r="E183" s="10" t="str">
        <f t="shared" ca="1" si="15"/>
        <v/>
      </c>
      <c r="F183" t="str">
        <f t="shared" si="16"/>
        <v/>
      </c>
      <c r="G183" s="9" t="str">
        <f t="shared" si="17"/>
        <v/>
      </c>
      <c r="H183" t="str">
        <f t="shared" ca="1" si="18"/>
        <v/>
      </c>
      <c r="I183" t="str">
        <f t="shared" si="19"/>
        <v/>
      </c>
      <c r="J183" t="str">
        <f t="shared" si="20"/>
        <v/>
      </c>
      <c r="K183" t="str">
        <f t="shared" si="21"/>
        <v/>
      </c>
    </row>
    <row r="184" spans="1:11">
      <c r="A184" t="str">
        <f>IF(CSV貼り付け!A184&lt;&gt;"",CSV貼り付け!A184,"")</f>
        <v/>
      </c>
      <c r="B184" s="8" t="str">
        <f>IF(CSV貼り付け!A184&lt;&gt;"",CSV貼り付け!I184,"")</f>
        <v/>
      </c>
      <c r="C184" t="str">
        <f>IF(CSV貼り付け!A184&lt;&gt;"",CSV貼り付け!F184,"")</f>
        <v/>
      </c>
      <c r="D184" s="9" t="str">
        <f>IF(CSV貼り付け!A184&lt;&gt;"",CSV貼り付け!G184,"")</f>
        <v/>
      </c>
      <c r="E184" s="10" t="str">
        <f t="shared" ca="1" si="15"/>
        <v/>
      </c>
      <c r="F184" t="str">
        <f t="shared" si="16"/>
        <v/>
      </c>
      <c r="G184" s="9" t="str">
        <f t="shared" si="17"/>
        <v/>
      </c>
      <c r="H184" t="str">
        <f t="shared" ca="1" si="18"/>
        <v/>
      </c>
      <c r="I184" t="str">
        <f t="shared" si="19"/>
        <v/>
      </c>
      <c r="J184" t="str">
        <f t="shared" si="20"/>
        <v/>
      </c>
      <c r="K184" t="str">
        <f t="shared" si="21"/>
        <v/>
      </c>
    </row>
    <row r="185" spans="1:11">
      <c r="A185" t="str">
        <f>IF(CSV貼り付け!A185&lt;&gt;"",CSV貼り付け!A185,"")</f>
        <v/>
      </c>
      <c r="B185" s="8" t="str">
        <f>IF(CSV貼り付け!A185&lt;&gt;"",CSV貼り付け!I185,"")</f>
        <v/>
      </c>
      <c r="C185" t="str">
        <f>IF(CSV貼り付け!A185&lt;&gt;"",CSV貼り付け!F185,"")</f>
        <v/>
      </c>
      <c r="D185" s="9" t="str">
        <f>IF(CSV貼り付け!A185&lt;&gt;"",CSV貼り付け!G185,"")</f>
        <v/>
      </c>
      <c r="E185" s="10" t="str">
        <f t="shared" ca="1" si="15"/>
        <v/>
      </c>
      <c r="F185" t="str">
        <f t="shared" si="16"/>
        <v/>
      </c>
      <c r="G185" s="9" t="str">
        <f t="shared" si="17"/>
        <v/>
      </c>
      <c r="H185" t="str">
        <f t="shared" ca="1" si="18"/>
        <v/>
      </c>
      <c r="I185" t="str">
        <f t="shared" si="19"/>
        <v/>
      </c>
      <c r="J185" t="str">
        <f t="shared" si="20"/>
        <v/>
      </c>
      <c r="K185" t="str">
        <f t="shared" si="21"/>
        <v/>
      </c>
    </row>
    <row r="186" spans="1:11">
      <c r="A186" t="str">
        <f>IF(CSV貼り付け!A186&lt;&gt;"",CSV貼り付け!A186,"")</f>
        <v/>
      </c>
      <c r="B186" s="8" t="str">
        <f>IF(CSV貼り付け!A186&lt;&gt;"",CSV貼り付け!I186,"")</f>
        <v/>
      </c>
      <c r="C186" t="str">
        <f>IF(CSV貼り付け!A186&lt;&gt;"",CSV貼り付け!F186,"")</f>
        <v/>
      </c>
      <c r="D186" s="9" t="str">
        <f>IF(CSV貼り付け!A186&lt;&gt;"",CSV貼り付け!G186,"")</f>
        <v/>
      </c>
      <c r="E186" s="10" t="str">
        <f t="shared" ca="1" si="15"/>
        <v/>
      </c>
      <c r="F186" t="str">
        <f t="shared" si="16"/>
        <v/>
      </c>
      <c r="G186" s="9" t="str">
        <f t="shared" si="17"/>
        <v/>
      </c>
      <c r="H186" t="str">
        <f t="shared" ca="1" si="18"/>
        <v/>
      </c>
      <c r="I186" t="str">
        <f t="shared" si="19"/>
        <v/>
      </c>
      <c r="J186" t="str">
        <f t="shared" si="20"/>
        <v/>
      </c>
      <c r="K186" t="str">
        <f t="shared" si="21"/>
        <v/>
      </c>
    </row>
    <row r="187" spans="1:11">
      <c r="A187" t="str">
        <f>IF(CSV貼り付け!A187&lt;&gt;"",CSV貼り付け!A187,"")</f>
        <v/>
      </c>
      <c r="B187" s="8" t="str">
        <f>IF(CSV貼り付け!A187&lt;&gt;"",CSV貼り付け!I187,"")</f>
        <v/>
      </c>
      <c r="C187" t="str">
        <f>IF(CSV貼り付け!A187&lt;&gt;"",CSV貼り付け!F187,"")</f>
        <v/>
      </c>
      <c r="D187" s="9" t="str">
        <f>IF(CSV貼り付け!A187&lt;&gt;"",CSV貼り付け!G187,"")</f>
        <v/>
      </c>
      <c r="E187" s="10" t="str">
        <f t="shared" ca="1" si="15"/>
        <v/>
      </c>
      <c r="F187" t="str">
        <f t="shared" si="16"/>
        <v/>
      </c>
      <c r="G187" s="9" t="str">
        <f t="shared" si="17"/>
        <v/>
      </c>
      <c r="H187" t="str">
        <f t="shared" ca="1" si="18"/>
        <v/>
      </c>
      <c r="I187" t="str">
        <f t="shared" si="19"/>
        <v/>
      </c>
      <c r="J187" t="str">
        <f t="shared" si="20"/>
        <v/>
      </c>
      <c r="K187" t="str">
        <f t="shared" si="21"/>
        <v/>
      </c>
    </row>
    <row r="188" spans="1:11">
      <c r="A188" t="str">
        <f>IF(CSV貼り付け!A188&lt;&gt;"",CSV貼り付け!A188,"")</f>
        <v/>
      </c>
      <c r="B188" s="8" t="str">
        <f>IF(CSV貼り付け!A188&lt;&gt;"",CSV貼り付け!I188,"")</f>
        <v/>
      </c>
      <c r="C188" t="str">
        <f>IF(CSV貼り付け!A188&lt;&gt;"",CSV貼り付け!F188,"")</f>
        <v/>
      </c>
      <c r="D188" s="9" t="str">
        <f>IF(CSV貼り付け!A188&lt;&gt;"",CSV貼り付け!G188,"")</f>
        <v/>
      </c>
      <c r="E188" s="10" t="str">
        <f t="shared" ca="1" si="15"/>
        <v/>
      </c>
      <c r="F188" t="str">
        <f t="shared" si="16"/>
        <v/>
      </c>
      <c r="G188" s="9" t="str">
        <f t="shared" si="17"/>
        <v/>
      </c>
      <c r="H188" t="str">
        <f t="shared" ca="1" si="18"/>
        <v/>
      </c>
      <c r="I188" t="str">
        <f t="shared" si="19"/>
        <v/>
      </c>
      <c r="J188" t="str">
        <f t="shared" si="20"/>
        <v/>
      </c>
      <c r="K188" t="str">
        <f t="shared" si="21"/>
        <v/>
      </c>
    </row>
    <row r="189" spans="1:11">
      <c r="A189" t="str">
        <f>IF(CSV貼り付け!A189&lt;&gt;"",CSV貼り付け!A189,"")</f>
        <v/>
      </c>
      <c r="B189" s="8" t="str">
        <f>IF(CSV貼り付け!A189&lt;&gt;"",CSV貼り付け!I189,"")</f>
        <v/>
      </c>
      <c r="C189" t="str">
        <f>IF(CSV貼り付け!A189&lt;&gt;"",CSV貼り付け!F189,"")</f>
        <v/>
      </c>
      <c r="D189" s="9" t="str">
        <f>IF(CSV貼り付け!A189&lt;&gt;"",CSV貼り付け!G189,"")</f>
        <v/>
      </c>
      <c r="E189" s="10" t="str">
        <f t="shared" ca="1" si="15"/>
        <v/>
      </c>
      <c r="F189" t="str">
        <f t="shared" si="16"/>
        <v/>
      </c>
      <c r="G189" s="9" t="str">
        <f t="shared" si="17"/>
        <v/>
      </c>
      <c r="H189" t="str">
        <f t="shared" ca="1" si="18"/>
        <v/>
      </c>
      <c r="I189" t="str">
        <f t="shared" si="19"/>
        <v/>
      </c>
      <c r="J189" t="str">
        <f t="shared" si="20"/>
        <v/>
      </c>
      <c r="K189" t="str">
        <f t="shared" si="21"/>
        <v/>
      </c>
    </row>
    <row r="190" spans="1:11">
      <c r="A190" t="str">
        <f>IF(CSV貼り付け!A190&lt;&gt;"",CSV貼り付け!A190,"")</f>
        <v/>
      </c>
      <c r="B190" s="8" t="str">
        <f>IF(CSV貼り付け!A190&lt;&gt;"",CSV貼り付け!I190,"")</f>
        <v/>
      </c>
      <c r="C190" t="str">
        <f>IF(CSV貼り付け!A190&lt;&gt;"",CSV貼り付け!F190,"")</f>
        <v/>
      </c>
      <c r="D190" s="9" t="str">
        <f>IF(CSV貼り付け!A190&lt;&gt;"",CSV貼り付け!G190,"")</f>
        <v/>
      </c>
      <c r="E190" s="10" t="str">
        <f t="shared" ca="1" si="15"/>
        <v/>
      </c>
      <c r="F190" t="str">
        <f t="shared" si="16"/>
        <v/>
      </c>
      <c r="G190" s="9" t="str">
        <f t="shared" si="17"/>
        <v/>
      </c>
      <c r="H190" t="str">
        <f t="shared" ca="1" si="18"/>
        <v/>
      </c>
      <c r="I190" t="str">
        <f t="shared" si="19"/>
        <v/>
      </c>
      <c r="J190" t="str">
        <f t="shared" si="20"/>
        <v/>
      </c>
      <c r="K190" t="str">
        <f t="shared" si="21"/>
        <v/>
      </c>
    </row>
    <row r="191" spans="1:11">
      <c r="A191" t="str">
        <f>IF(CSV貼り付け!A191&lt;&gt;"",CSV貼り付け!A191,"")</f>
        <v/>
      </c>
      <c r="B191" s="8" t="str">
        <f>IF(CSV貼り付け!A191&lt;&gt;"",CSV貼り付け!I191,"")</f>
        <v/>
      </c>
      <c r="C191" t="str">
        <f>IF(CSV貼り付け!A191&lt;&gt;"",CSV貼り付け!F191,"")</f>
        <v/>
      </c>
      <c r="D191" s="9" t="str">
        <f>IF(CSV貼り付け!A191&lt;&gt;"",CSV貼り付け!G191,"")</f>
        <v/>
      </c>
      <c r="E191" s="10" t="str">
        <f t="shared" ca="1" si="15"/>
        <v/>
      </c>
      <c r="F191" t="str">
        <f t="shared" si="16"/>
        <v/>
      </c>
      <c r="G191" s="9" t="str">
        <f t="shared" si="17"/>
        <v/>
      </c>
      <c r="H191" t="str">
        <f t="shared" ca="1" si="18"/>
        <v/>
      </c>
      <c r="I191" t="str">
        <f t="shared" si="19"/>
        <v/>
      </c>
      <c r="J191" t="str">
        <f t="shared" si="20"/>
        <v/>
      </c>
      <c r="K191" t="str">
        <f t="shared" si="21"/>
        <v/>
      </c>
    </row>
    <row r="192" spans="1:11">
      <c r="A192" t="str">
        <f>IF(CSV貼り付け!A192&lt;&gt;"",CSV貼り付け!A192,"")</f>
        <v/>
      </c>
      <c r="B192" s="8" t="str">
        <f>IF(CSV貼り付け!A192&lt;&gt;"",CSV貼り付け!I192,"")</f>
        <v/>
      </c>
      <c r="C192" t="str">
        <f>IF(CSV貼り付け!A192&lt;&gt;"",CSV貼り付け!F192,"")</f>
        <v/>
      </c>
      <c r="D192" s="9" t="str">
        <f>IF(CSV貼り付け!A192&lt;&gt;"",CSV貼り付け!G192,"")</f>
        <v/>
      </c>
      <c r="E192" s="10" t="str">
        <f t="shared" ca="1" si="15"/>
        <v/>
      </c>
      <c r="F192" t="str">
        <f t="shared" si="16"/>
        <v/>
      </c>
      <c r="G192" s="9" t="str">
        <f t="shared" si="17"/>
        <v/>
      </c>
      <c r="H192" t="str">
        <f t="shared" ca="1" si="18"/>
        <v/>
      </c>
      <c r="I192" t="str">
        <f t="shared" si="19"/>
        <v/>
      </c>
      <c r="J192" t="str">
        <f t="shared" si="20"/>
        <v/>
      </c>
      <c r="K192" t="str">
        <f t="shared" si="21"/>
        <v/>
      </c>
    </row>
    <row r="193" spans="1:11">
      <c r="A193" t="str">
        <f>IF(CSV貼り付け!A193&lt;&gt;"",CSV貼り付け!A193,"")</f>
        <v/>
      </c>
      <c r="B193" s="8" t="str">
        <f>IF(CSV貼り付け!A193&lt;&gt;"",CSV貼り付け!I193,"")</f>
        <v/>
      </c>
      <c r="C193" t="str">
        <f>IF(CSV貼り付け!A193&lt;&gt;"",CSV貼り付け!F193,"")</f>
        <v/>
      </c>
      <c r="D193" s="9" t="str">
        <f>IF(CSV貼り付け!A193&lt;&gt;"",CSV貼り付け!G193,"")</f>
        <v/>
      </c>
      <c r="E193" s="10" t="str">
        <f t="shared" ca="1" si="15"/>
        <v/>
      </c>
      <c r="F193" t="str">
        <f t="shared" si="16"/>
        <v/>
      </c>
      <c r="G193" s="9" t="str">
        <f t="shared" si="17"/>
        <v/>
      </c>
      <c r="H193" t="str">
        <f t="shared" ca="1" si="18"/>
        <v/>
      </c>
      <c r="I193" t="str">
        <f t="shared" si="19"/>
        <v/>
      </c>
      <c r="J193" t="str">
        <f t="shared" si="20"/>
        <v/>
      </c>
      <c r="K193" t="str">
        <f t="shared" si="21"/>
        <v/>
      </c>
    </row>
    <row r="194" spans="1:11">
      <c r="A194" t="str">
        <f>IF(CSV貼り付け!A194&lt;&gt;"",CSV貼り付け!A194,"")</f>
        <v/>
      </c>
      <c r="B194" s="8" t="str">
        <f>IF(CSV貼り付け!A194&lt;&gt;"",CSV貼り付け!I194,"")</f>
        <v/>
      </c>
      <c r="C194" t="str">
        <f>IF(CSV貼り付け!A194&lt;&gt;"",CSV貼り付け!F194,"")</f>
        <v/>
      </c>
      <c r="D194" s="9" t="str">
        <f>IF(CSV貼り付け!A194&lt;&gt;"",CSV貼り付け!G194,"")</f>
        <v/>
      </c>
      <c r="E194" s="10" t="str">
        <f t="shared" ref="E194:E257" ca="1" si="22">IF(B194="","",MAX(0,TODAY()-B194))</f>
        <v/>
      </c>
      <c r="F194" t="str">
        <f t="shared" ref="F194:F257" si="23">C194</f>
        <v/>
      </c>
      <c r="G194" s="9" t="str">
        <f t="shared" ref="G194:G257" si="24">D194</f>
        <v/>
      </c>
      <c r="H194" t="str">
        <f t="shared" ref="H194:H257" ca="1" si="25">IF(E194="","",IF(E194&lt;=7,5,IF(E194&lt;=14,4,IF(E194&lt;=30,3,IF(E194&lt;=60,2,1)))))</f>
        <v/>
      </c>
      <c r="I194" t="str">
        <f t="shared" ref="I194:I257" si="26">IF(F194="","",IF(F194&gt;=10,5,IF(F194&gt;=7,4,IF(F194&gt;=5,3,IF(F194&gt;=3,2,1)))))</f>
        <v/>
      </c>
      <c r="J194" t="str">
        <f t="shared" ref="J194:J257" si="27">IF(G194="","",IF(G194&gt;=50000,5,IF(G194&gt;=30000,4,IF(G194&gt;=10000,3,IF(G194&gt;=5000,2,1)))))</f>
        <v/>
      </c>
      <c r="K194" t="str">
        <f t="shared" si="21"/>
        <v/>
      </c>
    </row>
    <row r="195" spans="1:11">
      <c r="A195" t="str">
        <f>IF(CSV貼り付け!A195&lt;&gt;"",CSV貼り付け!A195,"")</f>
        <v/>
      </c>
      <c r="B195" s="8" t="str">
        <f>IF(CSV貼り付け!A195&lt;&gt;"",CSV貼り付け!I195,"")</f>
        <v/>
      </c>
      <c r="C195" t="str">
        <f>IF(CSV貼り付け!A195&lt;&gt;"",CSV貼り付け!F195,"")</f>
        <v/>
      </c>
      <c r="D195" s="9" t="str">
        <f>IF(CSV貼り付け!A195&lt;&gt;"",CSV貼り付け!G195,"")</f>
        <v/>
      </c>
      <c r="E195" s="10" t="str">
        <f t="shared" ca="1" si="22"/>
        <v/>
      </c>
      <c r="F195" t="str">
        <f t="shared" si="23"/>
        <v/>
      </c>
      <c r="G195" s="9" t="str">
        <f t="shared" si="24"/>
        <v/>
      </c>
      <c r="H195" t="str">
        <f t="shared" ca="1" si="25"/>
        <v/>
      </c>
      <c r="I195" t="str">
        <f t="shared" si="26"/>
        <v/>
      </c>
      <c r="J195" t="str">
        <f t="shared" si="27"/>
        <v/>
      </c>
      <c r="K195" t="str">
        <f t="shared" si="21"/>
        <v/>
      </c>
    </row>
    <row r="196" spans="1:11">
      <c r="A196" t="str">
        <f>IF(CSV貼り付け!A196&lt;&gt;"",CSV貼り付け!A196,"")</f>
        <v/>
      </c>
      <c r="B196" s="8" t="str">
        <f>IF(CSV貼り付け!A196&lt;&gt;"",CSV貼り付け!I196,"")</f>
        <v/>
      </c>
      <c r="C196" t="str">
        <f>IF(CSV貼り付け!A196&lt;&gt;"",CSV貼り付け!F196,"")</f>
        <v/>
      </c>
      <c r="D196" s="9" t="str">
        <f>IF(CSV貼り付け!A196&lt;&gt;"",CSV貼り付け!G196,"")</f>
        <v/>
      </c>
      <c r="E196" s="10" t="str">
        <f t="shared" ca="1" si="22"/>
        <v/>
      </c>
      <c r="F196" t="str">
        <f t="shared" si="23"/>
        <v/>
      </c>
      <c r="G196" s="9" t="str">
        <f t="shared" si="24"/>
        <v/>
      </c>
      <c r="H196" t="str">
        <f t="shared" ca="1" si="25"/>
        <v/>
      </c>
      <c r="I196" t="str">
        <f t="shared" si="26"/>
        <v/>
      </c>
      <c r="J196" t="str">
        <f t="shared" si="27"/>
        <v/>
      </c>
      <c r="K196" t="str">
        <f t="shared" si="21"/>
        <v/>
      </c>
    </row>
    <row r="197" spans="1:11">
      <c r="A197" t="str">
        <f>IF(CSV貼り付け!A197&lt;&gt;"",CSV貼り付け!A197,"")</f>
        <v/>
      </c>
      <c r="B197" s="8" t="str">
        <f>IF(CSV貼り付け!A197&lt;&gt;"",CSV貼り付け!I197,"")</f>
        <v/>
      </c>
      <c r="C197" t="str">
        <f>IF(CSV貼り付け!A197&lt;&gt;"",CSV貼り付け!F197,"")</f>
        <v/>
      </c>
      <c r="D197" s="9" t="str">
        <f>IF(CSV貼り付け!A197&lt;&gt;"",CSV貼り付け!G197,"")</f>
        <v/>
      </c>
      <c r="E197" s="10" t="str">
        <f t="shared" ca="1" si="22"/>
        <v/>
      </c>
      <c r="F197" t="str">
        <f t="shared" si="23"/>
        <v/>
      </c>
      <c r="G197" s="9" t="str">
        <f t="shared" si="24"/>
        <v/>
      </c>
      <c r="H197" t="str">
        <f t="shared" ca="1" si="25"/>
        <v/>
      </c>
      <c r="I197" t="str">
        <f t="shared" si="26"/>
        <v/>
      </c>
      <c r="J197" t="str">
        <f t="shared" si="27"/>
        <v/>
      </c>
      <c r="K197" t="str">
        <f t="shared" si="21"/>
        <v/>
      </c>
    </row>
    <row r="198" spans="1:11">
      <c r="A198" t="str">
        <f>IF(CSV貼り付け!A198&lt;&gt;"",CSV貼り付け!A198,"")</f>
        <v/>
      </c>
      <c r="B198" s="8" t="str">
        <f>IF(CSV貼り付け!A198&lt;&gt;"",CSV貼り付け!I198,"")</f>
        <v/>
      </c>
      <c r="C198" t="str">
        <f>IF(CSV貼り付け!A198&lt;&gt;"",CSV貼り付け!F198,"")</f>
        <v/>
      </c>
      <c r="D198" s="9" t="str">
        <f>IF(CSV貼り付け!A198&lt;&gt;"",CSV貼り付け!G198,"")</f>
        <v/>
      </c>
      <c r="E198" s="10" t="str">
        <f t="shared" ca="1" si="22"/>
        <v/>
      </c>
      <c r="F198" t="str">
        <f t="shared" si="23"/>
        <v/>
      </c>
      <c r="G198" s="9" t="str">
        <f t="shared" si="24"/>
        <v/>
      </c>
      <c r="H198" t="str">
        <f t="shared" ca="1" si="25"/>
        <v/>
      </c>
      <c r="I198" t="str">
        <f t="shared" si="26"/>
        <v/>
      </c>
      <c r="J198" t="str">
        <f t="shared" si="27"/>
        <v/>
      </c>
      <c r="K198" t="str">
        <f t="shared" si="21"/>
        <v/>
      </c>
    </row>
    <row r="199" spans="1:11">
      <c r="A199" t="str">
        <f>IF(CSV貼り付け!A199&lt;&gt;"",CSV貼り付け!A199,"")</f>
        <v/>
      </c>
      <c r="B199" s="8" t="str">
        <f>IF(CSV貼り付け!A199&lt;&gt;"",CSV貼り付け!I199,"")</f>
        <v/>
      </c>
      <c r="C199" t="str">
        <f>IF(CSV貼り付け!A199&lt;&gt;"",CSV貼り付け!F199,"")</f>
        <v/>
      </c>
      <c r="D199" s="9" t="str">
        <f>IF(CSV貼り付け!A199&lt;&gt;"",CSV貼り付け!G199,"")</f>
        <v/>
      </c>
      <c r="E199" s="10" t="str">
        <f t="shared" ca="1" si="22"/>
        <v/>
      </c>
      <c r="F199" t="str">
        <f t="shared" si="23"/>
        <v/>
      </c>
      <c r="G199" s="9" t="str">
        <f t="shared" si="24"/>
        <v/>
      </c>
      <c r="H199" t="str">
        <f t="shared" ca="1" si="25"/>
        <v/>
      </c>
      <c r="I199" t="str">
        <f t="shared" si="26"/>
        <v/>
      </c>
      <c r="J199" t="str">
        <f t="shared" si="27"/>
        <v/>
      </c>
      <c r="K199" t="str">
        <f t="shared" ref="K199:K262" si="28">IF(A199&lt;&gt;"",IF(H199&gt;=4,IF(I199&gt;=4,"★ VIP",IF(I199&gt;=3,"常連","通常")),IF(H199&lt;=2,"⚠️ 休眠","通常")),"")</f>
        <v/>
      </c>
    </row>
    <row r="200" spans="1:11">
      <c r="A200" t="str">
        <f>IF(CSV貼り付け!A200&lt;&gt;"",CSV貼り付け!A200,"")</f>
        <v/>
      </c>
      <c r="B200" s="8" t="str">
        <f>IF(CSV貼り付け!A200&lt;&gt;"",CSV貼り付け!I200,"")</f>
        <v/>
      </c>
      <c r="C200" t="str">
        <f>IF(CSV貼り付け!A200&lt;&gt;"",CSV貼り付け!F200,"")</f>
        <v/>
      </c>
      <c r="D200" s="9" t="str">
        <f>IF(CSV貼り付け!A200&lt;&gt;"",CSV貼り付け!G200,"")</f>
        <v/>
      </c>
      <c r="E200" s="10" t="str">
        <f t="shared" ca="1" si="22"/>
        <v/>
      </c>
      <c r="F200" t="str">
        <f t="shared" si="23"/>
        <v/>
      </c>
      <c r="G200" s="9" t="str">
        <f t="shared" si="24"/>
        <v/>
      </c>
      <c r="H200" t="str">
        <f t="shared" ca="1" si="25"/>
        <v/>
      </c>
      <c r="I200" t="str">
        <f t="shared" si="26"/>
        <v/>
      </c>
      <c r="J200" t="str">
        <f t="shared" si="27"/>
        <v/>
      </c>
      <c r="K200" t="str">
        <f t="shared" si="28"/>
        <v/>
      </c>
    </row>
    <row r="201" spans="1:11">
      <c r="A201" t="str">
        <f>IF(CSV貼り付け!A201&lt;&gt;"",CSV貼り付け!A201,"")</f>
        <v/>
      </c>
      <c r="B201" s="8" t="str">
        <f>IF(CSV貼り付け!A201&lt;&gt;"",CSV貼り付け!I201,"")</f>
        <v/>
      </c>
      <c r="C201" t="str">
        <f>IF(CSV貼り付け!A201&lt;&gt;"",CSV貼り付け!F201,"")</f>
        <v/>
      </c>
      <c r="D201" s="9" t="str">
        <f>IF(CSV貼り付け!A201&lt;&gt;"",CSV貼り付け!G201,"")</f>
        <v/>
      </c>
      <c r="E201" s="10" t="str">
        <f t="shared" ca="1" si="22"/>
        <v/>
      </c>
      <c r="F201" t="str">
        <f t="shared" si="23"/>
        <v/>
      </c>
      <c r="G201" s="9" t="str">
        <f t="shared" si="24"/>
        <v/>
      </c>
      <c r="H201" t="str">
        <f t="shared" ca="1" si="25"/>
        <v/>
      </c>
      <c r="I201" t="str">
        <f t="shared" si="26"/>
        <v/>
      </c>
      <c r="J201" t="str">
        <f t="shared" si="27"/>
        <v/>
      </c>
      <c r="K201" t="str">
        <f t="shared" si="28"/>
        <v/>
      </c>
    </row>
    <row r="202" spans="1:11">
      <c r="A202" t="str">
        <f>IF(CSV貼り付け!A202&lt;&gt;"",CSV貼り付け!A202,"")</f>
        <v/>
      </c>
      <c r="B202" s="8" t="str">
        <f>IF(CSV貼り付け!A202&lt;&gt;"",CSV貼り付け!I202,"")</f>
        <v/>
      </c>
      <c r="C202" t="str">
        <f>IF(CSV貼り付け!A202&lt;&gt;"",CSV貼り付け!F202,"")</f>
        <v/>
      </c>
      <c r="D202" s="9" t="str">
        <f>IF(CSV貼り付け!A202&lt;&gt;"",CSV貼り付け!G202,"")</f>
        <v/>
      </c>
      <c r="E202" s="10" t="str">
        <f t="shared" ca="1" si="22"/>
        <v/>
      </c>
      <c r="F202" t="str">
        <f t="shared" si="23"/>
        <v/>
      </c>
      <c r="G202" s="9" t="str">
        <f t="shared" si="24"/>
        <v/>
      </c>
      <c r="H202" t="str">
        <f t="shared" ca="1" si="25"/>
        <v/>
      </c>
      <c r="I202" t="str">
        <f t="shared" si="26"/>
        <v/>
      </c>
      <c r="J202" t="str">
        <f t="shared" si="27"/>
        <v/>
      </c>
      <c r="K202" t="str">
        <f t="shared" si="28"/>
        <v/>
      </c>
    </row>
    <row r="203" spans="1:11">
      <c r="A203" t="str">
        <f>IF(CSV貼り付け!A203&lt;&gt;"",CSV貼り付け!A203,"")</f>
        <v/>
      </c>
      <c r="B203" s="8" t="str">
        <f>IF(CSV貼り付け!A203&lt;&gt;"",CSV貼り付け!I203,"")</f>
        <v/>
      </c>
      <c r="C203" t="str">
        <f>IF(CSV貼り付け!A203&lt;&gt;"",CSV貼り付け!F203,"")</f>
        <v/>
      </c>
      <c r="D203" s="9" t="str">
        <f>IF(CSV貼り付け!A203&lt;&gt;"",CSV貼り付け!G203,"")</f>
        <v/>
      </c>
      <c r="E203" s="10" t="str">
        <f t="shared" ca="1" si="22"/>
        <v/>
      </c>
      <c r="F203" t="str">
        <f t="shared" si="23"/>
        <v/>
      </c>
      <c r="G203" s="9" t="str">
        <f t="shared" si="24"/>
        <v/>
      </c>
      <c r="H203" t="str">
        <f t="shared" ca="1" si="25"/>
        <v/>
      </c>
      <c r="I203" t="str">
        <f t="shared" si="26"/>
        <v/>
      </c>
      <c r="J203" t="str">
        <f t="shared" si="27"/>
        <v/>
      </c>
      <c r="K203" t="str">
        <f t="shared" si="28"/>
        <v/>
      </c>
    </row>
    <row r="204" spans="1:11">
      <c r="A204" t="str">
        <f>IF(CSV貼り付け!A204&lt;&gt;"",CSV貼り付け!A204,"")</f>
        <v/>
      </c>
      <c r="B204" s="8" t="str">
        <f>IF(CSV貼り付け!A204&lt;&gt;"",CSV貼り付け!I204,"")</f>
        <v/>
      </c>
      <c r="C204" t="str">
        <f>IF(CSV貼り付け!A204&lt;&gt;"",CSV貼り付け!F204,"")</f>
        <v/>
      </c>
      <c r="D204" s="9" t="str">
        <f>IF(CSV貼り付け!A204&lt;&gt;"",CSV貼り付け!G204,"")</f>
        <v/>
      </c>
      <c r="E204" s="10" t="str">
        <f t="shared" ca="1" si="22"/>
        <v/>
      </c>
      <c r="F204" t="str">
        <f t="shared" si="23"/>
        <v/>
      </c>
      <c r="G204" s="9" t="str">
        <f t="shared" si="24"/>
        <v/>
      </c>
      <c r="H204" t="str">
        <f t="shared" ca="1" si="25"/>
        <v/>
      </c>
      <c r="I204" t="str">
        <f t="shared" si="26"/>
        <v/>
      </c>
      <c r="J204" t="str">
        <f t="shared" si="27"/>
        <v/>
      </c>
      <c r="K204" t="str">
        <f t="shared" si="28"/>
        <v/>
      </c>
    </row>
    <row r="205" spans="1:11">
      <c r="A205" t="str">
        <f>IF(CSV貼り付け!A205&lt;&gt;"",CSV貼り付け!A205,"")</f>
        <v/>
      </c>
      <c r="B205" s="8" t="str">
        <f>IF(CSV貼り付け!A205&lt;&gt;"",CSV貼り付け!I205,"")</f>
        <v/>
      </c>
      <c r="C205" t="str">
        <f>IF(CSV貼り付け!A205&lt;&gt;"",CSV貼り付け!F205,"")</f>
        <v/>
      </c>
      <c r="D205" s="9" t="str">
        <f>IF(CSV貼り付け!A205&lt;&gt;"",CSV貼り付け!G205,"")</f>
        <v/>
      </c>
      <c r="E205" s="10" t="str">
        <f t="shared" ca="1" si="22"/>
        <v/>
      </c>
      <c r="F205" t="str">
        <f t="shared" si="23"/>
        <v/>
      </c>
      <c r="G205" s="9" t="str">
        <f t="shared" si="24"/>
        <v/>
      </c>
      <c r="H205" t="str">
        <f t="shared" ca="1" si="25"/>
        <v/>
      </c>
      <c r="I205" t="str">
        <f t="shared" si="26"/>
        <v/>
      </c>
      <c r="J205" t="str">
        <f t="shared" si="27"/>
        <v/>
      </c>
      <c r="K205" t="str">
        <f t="shared" si="28"/>
        <v/>
      </c>
    </row>
    <row r="206" spans="1:11">
      <c r="A206" t="str">
        <f>IF(CSV貼り付け!A206&lt;&gt;"",CSV貼り付け!A206,"")</f>
        <v/>
      </c>
      <c r="B206" s="8" t="str">
        <f>IF(CSV貼り付け!A206&lt;&gt;"",CSV貼り付け!I206,"")</f>
        <v/>
      </c>
      <c r="C206" t="str">
        <f>IF(CSV貼り付け!A206&lt;&gt;"",CSV貼り付け!F206,"")</f>
        <v/>
      </c>
      <c r="D206" s="9" t="str">
        <f>IF(CSV貼り付け!A206&lt;&gt;"",CSV貼り付け!G206,"")</f>
        <v/>
      </c>
      <c r="E206" s="10" t="str">
        <f t="shared" ca="1" si="22"/>
        <v/>
      </c>
      <c r="F206" t="str">
        <f t="shared" si="23"/>
        <v/>
      </c>
      <c r="G206" s="9" t="str">
        <f t="shared" si="24"/>
        <v/>
      </c>
      <c r="H206" t="str">
        <f t="shared" ca="1" si="25"/>
        <v/>
      </c>
      <c r="I206" t="str">
        <f t="shared" si="26"/>
        <v/>
      </c>
      <c r="J206" t="str">
        <f t="shared" si="27"/>
        <v/>
      </c>
      <c r="K206" t="str">
        <f t="shared" si="28"/>
        <v/>
      </c>
    </row>
    <row r="207" spans="1:11">
      <c r="A207" t="str">
        <f>IF(CSV貼り付け!A207&lt;&gt;"",CSV貼り付け!A207,"")</f>
        <v/>
      </c>
      <c r="B207" s="8" t="str">
        <f>IF(CSV貼り付け!A207&lt;&gt;"",CSV貼り付け!I207,"")</f>
        <v/>
      </c>
      <c r="C207" t="str">
        <f>IF(CSV貼り付け!A207&lt;&gt;"",CSV貼り付け!F207,"")</f>
        <v/>
      </c>
      <c r="D207" s="9" t="str">
        <f>IF(CSV貼り付け!A207&lt;&gt;"",CSV貼り付け!G207,"")</f>
        <v/>
      </c>
      <c r="E207" s="10" t="str">
        <f t="shared" ca="1" si="22"/>
        <v/>
      </c>
      <c r="F207" t="str">
        <f t="shared" si="23"/>
        <v/>
      </c>
      <c r="G207" s="9" t="str">
        <f t="shared" si="24"/>
        <v/>
      </c>
      <c r="H207" t="str">
        <f t="shared" ca="1" si="25"/>
        <v/>
      </c>
      <c r="I207" t="str">
        <f t="shared" si="26"/>
        <v/>
      </c>
      <c r="J207" t="str">
        <f t="shared" si="27"/>
        <v/>
      </c>
      <c r="K207" t="str">
        <f t="shared" si="28"/>
        <v/>
      </c>
    </row>
    <row r="208" spans="1:11">
      <c r="A208" t="str">
        <f>IF(CSV貼り付け!A208&lt;&gt;"",CSV貼り付け!A208,"")</f>
        <v/>
      </c>
      <c r="B208" s="8" t="str">
        <f>IF(CSV貼り付け!A208&lt;&gt;"",CSV貼り付け!I208,"")</f>
        <v/>
      </c>
      <c r="C208" t="str">
        <f>IF(CSV貼り付け!A208&lt;&gt;"",CSV貼り付け!F208,"")</f>
        <v/>
      </c>
      <c r="D208" s="9" t="str">
        <f>IF(CSV貼り付け!A208&lt;&gt;"",CSV貼り付け!G208,"")</f>
        <v/>
      </c>
      <c r="E208" s="10" t="str">
        <f t="shared" ca="1" si="22"/>
        <v/>
      </c>
      <c r="F208" t="str">
        <f t="shared" si="23"/>
        <v/>
      </c>
      <c r="G208" s="9" t="str">
        <f t="shared" si="24"/>
        <v/>
      </c>
      <c r="H208" t="str">
        <f t="shared" ca="1" si="25"/>
        <v/>
      </c>
      <c r="I208" t="str">
        <f t="shared" si="26"/>
        <v/>
      </c>
      <c r="J208" t="str">
        <f t="shared" si="27"/>
        <v/>
      </c>
      <c r="K208" t="str">
        <f t="shared" si="28"/>
        <v/>
      </c>
    </row>
    <row r="209" spans="1:11">
      <c r="A209" t="str">
        <f>IF(CSV貼り付け!A209&lt;&gt;"",CSV貼り付け!A209,"")</f>
        <v/>
      </c>
      <c r="B209" s="8" t="str">
        <f>IF(CSV貼り付け!A209&lt;&gt;"",CSV貼り付け!I209,"")</f>
        <v/>
      </c>
      <c r="C209" t="str">
        <f>IF(CSV貼り付け!A209&lt;&gt;"",CSV貼り付け!F209,"")</f>
        <v/>
      </c>
      <c r="D209" s="9" t="str">
        <f>IF(CSV貼り付け!A209&lt;&gt;"",CSV貼り付け!G209,"")</f>
        <v/>
      </c>
      <c r="E209" s="10" t="str">
        <f t="shared" ca="1" si="22"/>
        <v/>
      </c>
      <c r="F209" t="str">
        <f t="shared" si="23"/>
        <v/>
      </c>
      <c r="G209" s="9" t="str">
        <f t="shared" si="24"/>
        <v/>
      </c>
      <c r="H209" t="str">
        <f t="shared" ca="1" si="25"/>
        <v/>
      </c>
      <c r="I209" t="str">
        <f t="shared" si="26"/>
        <v/>
      </c>
      <c r="J209" t="str">
        <f t="shared" si="27"/>
        <v/>
      </c>
      <c r="K209" t="str">
        <f t="shared" si="28"/>
        <v/>
      </c>
    </row>
    <row r="210" spans="1:11">
      <c r="A210" t="str">
        <f>IF(CSV貼り付け!A210&lt;&gt;"",CSV貼り付け!A210,"")</f>
        <v/>
      </c>
      <c r="B210" s="8" t="str">
        <f>IF(CSV貼り付け!A210&lt;&gt;"",CSV貼り付け!I210,"")</f>
        <v/>
      </c>
      <c r="C210" t="str">
        <f>IF(CSV貼り付け!A210&lt;&gt;"",CSV貼り付け!F210,"")</f>
        <v/>
      </c>
      <c r="D210" s="9" t="str">
        <f>IF(CSV貼り付け!A210&lt;&gt;"",CSV貼り付け!G210,"")</f>
        <v/>
      </c>
      <c r="E210" s="10" t="str">
        <f t="shared" ca="1" si="22"/>
        <v/>
      </c>
      <c r="F210" t="str">
        <f t="shared" si="23"/>
        <v/>
      </c>
      <c r="G210" s="9" t="str">
        <f t="shared" si="24"/>
        <v/>
      </c>
      <c r="H210" t="str">
        <f t="shared" ca="1" si="25"/>
        <v/>
      </c>
      <c r="I210" t="str">
        <f t="shared" si="26"/>
        <v/>
      </c>
      <c r="J210" t="str">
        <f t="shared" si="27"/>
        <v/>
      </c>
      <c r="K210" t="str">
        <f t="shared" si="28"/>
        <v/>
      </c>
    </row>
    <row r="211" spans="1:11">
      <c r="A211" t="str">
        <f>IF(CSV貼り付け!A211&lt;&gt;"",CSV貼り付け!A211,"")</f>
        <v/>
      </c>
      <c r="B211" s="8" t="str">
        <f>IF(CSV貼り付け!A211&lt;&gt;"",CSV貼り付け!I211,"")</f>
        <v/>
      </c>
      <c r="C211" t="str">
        <f>IF(CSV貼り付け!A211&lt;&gt;"",CSV貼り付け!F211,"")</f>
        <v/>
      </c>
      <c r="D211" s="9" t="str">
        <f>IF(CSV貼り付け!A211&lt;&gt;"",CSV貼り付け!G211,"")</f>
        <v/>
      </c>
      <c r="E211" s="10" t="str">
        <f t="shared" ca="1" si="22"/>
        <v/>
      </c>
      <c r="F211" t="str">
        <f t="shared" si="23"/>
        <v/>
      </c>
      <c r="G211" s="9" t="str">
        <f t="shared" si="24"/>
        <v/>
      </c>
      <c r="H211" t="str">
        <f t="shared" ca="1" si="25"/>
        <v/>
      </c>
      <c r="I211" t="str">
        <f t="shared" si="26"/>
        <v/>
      </c>
      <c r="J211" t="str">
        <f t="shared" si="27"/>
        <v/>
      </c>
      <c r="K211" t="str">
        <f t="shared" si="28"/>
        <v/>
      </c>
    </row>
    <row r="212" spans="1:11">
      <c r="A212" t="str">
        <f>IF(CSV貼り付け!A212&lt;&gt;"",CSV貼り付け!A212,"")</f>
        <v/>
      </c>
      <c r="B212" s="8" t="str">
        <f>IF(CSV貼り付け!A212&lt;&gt;"",CSV貼り付け!I212,"")</f>
        <v/>
      </c>
      <c r="C212" t="str">
        <f>IF(CSV貼り付け!A212&lt;&gt;"",CSV貼り付け!F212,"")</f>
        <v/>
      </c>
      <c r="D212" s="9" t="str">
        <f>IF(CSV貼り付け!A212&lt;&gt;"",CSV貼り付け!G212,"")</f>
        <v/>
      </c>
      <c r="E212" s="10" t="str">
        <f t="shared" ca="1" si="22"/>
        <v/>
      </c>
      <c r="F212" t="str">
        <f t="shared" si="23"/>
        <v/>
      </c>
      <c r="G212" s="9" t="str">
        <f t="shared" si="24"/>
        <v/>
      </c>
      <c r="H212" t="str">
        <f t="shared" ca="1" si="25"/>
        <v/>
      </c>
      <c r="I212" t="str">
        <f t="shared" si="26"/>
        <v/>
      </c>
      <c r="J212" t="str">
        <f t="shared" si="27"/>
        <v/>
      </c>
      <c r="K212" t="str">
        <f t="shared" si="28"/>
        <v/>
      </c>
    </row>
    <row r="213" spans="1:11">
      <c r="A213" t="str">
        <f>IF(CSV貼り付け!A213&lt;&gt;"",CSV貼り付け!A213,"")</f>
        <v/>
      </c>
      <c r="B213" s="8" t="str">
        <f>IF(CSV貼り付け!A213&lt;&gt;"",CSV貼り付け!I213,"")</f>
        <v/>
      </c>
      <c r="C213" t="str">
        <f>IF(CSV貼り付け!A213&lt;&gt;"",CSV貼り付け!F213,"")</f>
        <v/>
      </c>
      <c r="D213" s="9" t="str">
        <f>IF(CSV貼り付け!A213&lt;&gt;"",CSV貼り付け!G213,"")</f>
        <v/>
      </c>
      <c r="E213" s="10" t="str">
        <f t="shared" ca="1" si="22"/>
        <v/>
      </c>
      <c r="F213" t="str">
        <f t="shared" si="23"/>
        <v/>
      </c>
      <c r="G213" s="9" t="str">
        <f t="shared" si="24"/>
        <v/>
      </c>
      <c r="H213" t="str">
        <f t="shared" ca="1" si="25"/>
        <v/>
      </c>
      <c r="I213" t="str">
        <f t="shared" si="26"/>
        <v/>
      </c>
      <c r="J213" t="str">
        <f t="shared" si="27"/>
        <v/>
      </c>
      <c r="K213" t="str">
        <f t="shared" si="28"/>
        <v/>
      </c>
    </row>
    <row r="214" spans="1:11">
      <c r="A214" t="str">
        <f>IF(CSV貼り付け!A214&lt;&gt;"",CSV貼り付け!A214,"")</f>
        <v/>
      </c>
      <c r="B214" s="8" t="str">
        <f>IF(CSV貼り付け!A214&lt;&gt;"",CSV貼り付け!I214,"")</f>
        <v/>
      </c>
      <c r="C214" t="str">
        <f>IF(CSV貼り付け!A214&lt;&gt;"",CSV貼り付け!F214,"")</f>
        <v/>
      </c>
      <c r="D214" s="9" t="str">
        <f>IF(CSV貼り付け!A214&lt;&gt;"",CSV貼り付け!G214,"")</f>
        <v/>
      </c>
      <c r="E214" s="10" t="str">
        <f t="shared" ca="1" si="22"/>
        <v/>
      </c>
      <c r="F214" t="str">
        <f t="shared" si="23"/>
        <v/>
      </c>
      <c r="G214" s="9" t="str">
        <f t="shared" si="24"/>
        <v/>
      </c>
      <c r="H214" t="str">
        <f t="shared" ca="1" si="25"/>
        <v/>
      </c>
      <c r="I214" t="str">
        <f t="shared" si="26"/>
        <v/>
      </c>
      <c r="J214" t="str">
        <f t="shared" si="27"/>
        <v/>
      </c>
      <c r="K214" t="str">
        <f t="shared" si="28"/>
        <v/>
      </c>
    </row>
    <row r="215" spans="1:11">
      <c r="A215" t="str">
        <f>IF(CSV貼り付け!A215&lt;&gt;"",CSV貼り付け!A215,"")</f>
        <v/>
      </c>
      <c r="B215" s="8" t="str">
        <f>IF(CSV貼り付け!A215&lt;&gt;"",CSV貼り付け!I215,"")</f>
        <v/>
      </c>
      <c r="C215" t="str">
        <f>IF(CSV貼り付け!A215&lt;&gt;"",CSV貼り付け!F215,"")</f>
        <v/>
      </c>
      <c r="D215" s="9" t="str">
        <f>IF(CSV貼り付け!A215&lt;&gt;"",CSV貼り付け!G215,"")</f>
        <v/>
      </c>
      <c r="E215" s="10" t="str">
        <f t="shared" ca="1" si="22"/>
        <v/>
      </c>
      <c r="F215" t="str">
        <f t="shared" si="23"/>
        <v/>
      </c>
      <c r="G215" s="9" t="str">
        <f t="shared" si="24"/>
        <v/>
      </c>
      <c r="H215" t="str">
        <f t="shared" ca="1" si="25"/>
        <v/>
      </c>
      <c r="I215" t="str">
        <f t="shared" si="26"/>
        <v/>
      </c>
      <c r="J215" t="str">
        <f t="shared" si="27"/>
        <v/>
      </c>
      <c r="K215" t="str">
        <f t="shared" si="28"/>
        <v/>
      </c>
    </row>
    <row r="216" spans="1:11">
      <c r="A216" t="str">
        <f>IF(CSV貼り付け!A216&lt;&gt;"",CSV貼り付け!A216,"")</f>
        <v/>
      </c>
      <c r="B216" s="8" t="str">
        <f>IF(CSV貼り付け!A216&lt;&gt;"",CSV貼り付け!I216,"")</f>
        <v/>
      </c>
      <c r="C216" t="str">
        <f>IF(CSV貼り付け!A216&lt;&gt;"",CSV貼り付け!F216,"")</f>
        <v/>
      </c>
      <c r="D216" s="9" t="str">
        <f>IF(CSV貼り付け!A216&lt;&gt;"",CSV貼り付け!G216,"")</f>
        <v/>
      </c>
      <c r="E216" s="10" t="str">
        <f t="shared" ca="1" si="22"/>
        <v/>
      </c>
      <c r="F216" t="str">
        <f t="shared" si="23"/>
        <v/>
      </c>
      <c r="G216" s="9" t="str">
        <f t="shared" si="24"/>
        <v/>
      </c>
      <c r="H216" t="str">
        <f t="shared" ca="1" si="25"/>
        <v/>
      </c>
      <c r="I216" t="str">
        <f t="shared" si="26"/>
        <v/>
      </c>
      <c r="J216" t="str">
        <f t="shared" si="27"/>
        <v/>
      </c>
      <c r="K216" t="str">
        <f t="shared" si="28"/>
        <v/>
      </c>
    </row>
    <row r="217" spans="1:11">
      <c r="A217" t="str">
        <f>IF(CSV貼り付け!A217&lt;&gt;"",CSV貼り付け!A217,"")</f>
        <v/>
      </c>
      <c r="B217" s="8" t="str">
        <f>IF(CSV貼り付け!A217&lt;&gt;"",CSV貼り付け!I217,"")</f>
        <v/>
      </c>
      <c r="C217" t="str">
        <f>IF(CSV貼り付け!A217&lt;&gt;"",CSV貼り付け!F217,"")</f>
        <v/>
      </c>
      <c r="D217" s="9" t="str">
        <f>IF(CSV貼り付け!A217&lt;&gt;"",CSV貼り付け!G217,"")</f>
        <v/>
      </c>
      <c r="E217" s="10" t="str">
        <f t="shared" ca="1" si="22"/>
        <v/>
      </c>
      <c r="F217" t="str">
        <f t="shared" si="23"/>
        <v/>
      </c>
      <c r="G217" s="9" t="str">
        <f t="shared" si="24"/>
        <v/>
      </c>
      <c r="H217" t="str">
        <f t="shared" ca="1" si="25"/>
        <v/>
      </c>
      <c r="I217" t="str">
        <f t="shared" si="26"/>
        <v/>
      </c>
      <c r="J217" t="str">
        <f t="shared" si="27"/>
        <v/>
      </c>
      <c r="K217" t="str">
        <f t="shared" si="28"/>
        <v/>
      </c>
    </row>
    <row r="218" spans="1:11">
      <c r="A218" t="str">
        <f>IF(CSV貼り付け!A218&lt;&gt;"",CSV貼り付け!A218,"")</f>
        <v/>
      </c>
      <c r="B218" s="8" t="str">
        <f>IF(CSV貼り付け!A218&lt;&gt;"",CSV貼り付け!I218,"")</f>
        <v/>
      </c>
      <c r="C218" t="str">
        <f>IF(CSV貼り付け!A218&lt;&gt;"",CSV貼り付け!F218,"")</f>
        <v/>
      </c>
      <c r="D218" s="9" t="str">
        <f>IF(CSV貼り付け!A218&lt;&gt;"",CSV貼り付け!G218,"")</f>
        <v/>
      </c>
      <c r="E218" s="10" t="str">
        <f t="shared" ca="1" si="22"/>
        <v/>
      </c>
      <c r="F218" t="str">
        <f t="shared" si="23"/>
        <v/>
      </c>
      <c r="G218" s="9" t="str">
        <f t="shared" si="24"/>
        <v/>
      </c>
      <c r="H218" t="str">
        <f t="shared" ca="1" si="25"/>
        <v/>
      </c>
      <c r="I218" t="str">
        <f t="shared" si="26"/>
        <v/>
      </c>
      <c r="J218" t="str">
        <f t="shared" si="27"/>
        <v/>
      </c>
      <c r="K218" t="str">
        <f t="shared" si="28"/>
        <v/>
      </c>
    </row>
    <row r="219" spans="1:11">
      <c r="A219" t="str">
        <f>IF(CSV貼り付け!A219&lt;&gt;"",CSV貼り付け!A219,"")</f>
        <v/>
      </c>
      <c r="B219" s="8" t="str">
        <f>IF(CSV貼り付け!A219&lt;&gt;"",CSV貼り付け!I219,"")</f>
        <v/>
      </c>
      <c r="C219" t="str">
        <f>IF(CSV貼り付け!A219&lt;&gt;"",CSV貼り付け!F219,"")</f>
        <v/>
      </c>
      <c r="D219" s="9" t="str">
        <f>IF(CSV貼り付け!A219&lt;&gt;"",CSV貼り付け!G219,"")</f>
        <v/>
      </c>
      <c r="E219" s="10" t="str">
        <f t="shared" ca="1" si="22"/>
        <v/>
      </c>
      <c r="F219" t="str">
        <f t="shared" si="23"/>
        <v/>
      </c>
      <c r="G219" s="9" t="str">
        <f t="shared" si="24"/>
        <v/>
      </c>
      <c r="H219" t="str">
        <f t="shared" ca="1" si="25"/>
        <v/>
      </c>
      <c r="I219" t="str">
        <f t="shared" si="26"/>
        <v/>
      </c>
      <c r="J219" t="str">
        <f t="shared" si="27"/>
        <v/>
      </c>
      <c r="K219" t="str">
        <f t="shared" si="28"/>
        <v/>
      </c>
    </row>
    <row r="220" spans="1:11">
      <c r="A220" t="str">
        <f>IF(CSV貼り付け!A220&lt;&gt;"",CSV貼り付け!A220,"")</f>
        <v/>
      </c>
      <c r="B220" s="8" t="str">
        <f>IF(CSV貼り付け!A220&lt;&gt;"",CSV貼り付け!I220,"")</f>
        <v/>
      </c>
      <c r="C220" t="str">
        <f>IF(CSV貼り付け!A220&lt;&gt;"",CSV貼り付け!F220,"")</f>
        <v/>
      </c>
      <c r="D220" s="9" t="str">
        <f>IF(CSV貼り付け!A220&lt;&gt;"",CSV貼り付け!G220,"")</f>
        <v/>
      </c>
      <c r="E220" s="10" t="str">
        <f t="shared" ca="1" si="22"/>
        <v/>
      </c>
      <c r="F220" t="str">
        <f t="shared" si="23"/>
        <v/>
      </c>
      <c r="G220" s="9" t="str">
        <f t="shared" si="24"/>
        <v/>
      </c>
      <c r="H220" t="str">
        <f t="shared" ca="1" si="25"/>
        <v/>
      </c>
      <c r="I220" t="str">
        <f t="shared" si="26"/>
        <v/>
      </c>
      <c r="J220" t="str">
        <f t="shared" si="27"/>
        <v/>
      </c>
      <c r="K220" t="str">
        <f t="shared" si="28"/>
        <v/>
      </c>
    </row>
    <row r="221" spans="1:11">
      <c r="A221" t="str">
        <f>IF(CSV貼り付け!A221&lt;&gt;"",CSV貼り付け!A221,"")</f>
        <v/>
      </c>
      <c r="B221" s="8" t="str">
        <f>IF(CSV貼り付け!A221&lt;&gt;"",CSV貼り付け!I221,"")</f>
        <v/>
      </c>
      <c r="C221" t="str">
        <f>IF(CSV貼り付け!A221&lt;&gt;"",CSV貼り付け!F221,"")</f>
        <v/>
      </c>
      <c r="D221" s="9" t="str">
        <f>IF(CSV貼り付け!A221&lt;&gt;"",CSV貼り付け!G221,"")</f>
        <v/>
      </c>
      <c r="E221" s="10" t="str">
        <f t="shared" ca="1" si="22"/>
        <v/>
      </c>
      <c r="F221" t="str">
        <f t="shared" si="23"/>
        <v/>
      </c>
      <c r="G221" s="9" t="str">
        <f t="shared" si="24"/>
        <v/>
      </c>
      <c r="H221" t="str">
        <f t="shared" ca="1" si="25"/>
        <v/>
      </c>
      <c r="I221" t="str">
        <f t="shared" si="26"/>
        <v/>
      </c>
      <c r="J221" t="str">
        <f t="shared" si="27"/>
        <v/>
      </c>
      <c r="K221" t="str">
        <f t="shared" si="28"/>
        <v/>
      </c>
    </row>
    <row r="222" spans="1:11">
      <c r="A222" t="str">
        <f>IF(CSV貼り付け!A222&lt;&gt;"",CSV貼り付け!A222,"")</f>
        <v/>
      </c>
      <c r="B222" s="8" t="str">
        <f>IF(CSV貼り付け!A222&lt;&gt;"",CSV貼り付け!I222,"")</f>
        <v/>
      </c>
      <c r="C222" t="str">
        <f>IF(CSV貼り付け!A222&lt;&gt;"",CSV貼り付け!F222,"")</f>
        <v/>
      </c>
      <c r="D222" s="9" t="str">
        <f>IF(CSV貼り付け!A222&lt;&gt;"",CSV貼り付け!G222,"")</f>
        <v/>
      </c>
      <c r="E222" s="10" t="str">
        <f t="shared" ca="1" si="22"/>
        <v/>
      </c>
      <c r="F222" t="str">
        <f t="shared" si="23"/>
        <v/>
      </c>
      <c r="G222" s="9" t="str">
        <f t="shared" si="24"/>
        <v/>
      </c>
      <c r="H222" t="str">
        <f t="shared" ca="1" si="25"/>
        <v/>
      </c>
      <c r="I222" t="str">
        <f t="shared" si="26"/>
        <v/>
      </c>
      <c r="J222" t="str">
        <f t="shared" si="27"/>
        <v/>
      </c>
      <c r="K222" t="str">
        <f t="shared" si="28"/>
        <v/>
      </c>
    </row>
    <row r="223" spans="1:11">
      <c r="A223" t="str">
        <f>IF(CSV貼り付け!A223&lt;&gt;"",CSV貼り付け!A223,"")</f>
        <v/>
      </c>
      <c r="B223" s="8" t="str">
        <f>IF(CSV貼り付け!A223&lt;&gt;"",CSV貼り付け!I223,"")</f>
        <v/>
      </c>
      <c r="C223" t="str">
        <f>IF(CSV貼り付け!A223&lt;&gt;"",CSV貼り付け!F223,"")</f>
        <v/>
      </c>
      <c r="D223" s="9" t="str">
        <f>IF(CSV貼り付け!A223&lt;&gt;"",CSV貼り付け!G223,"")</f>
        <v/>
      </c>
      <c r="E223" s="10" t="str">
        <f t="shared" ca="1" si="22"/>
        <v/>
      </c>
      <c r="F223" t="str">
        <f t="shared" si="23"/>
        <v/>
      </c>
      <c r="G223" s="9" t="str">
        <f t="shared" si="24"/>
        <v/>
      </c>
      <c r="H223" t="str">
        <f t="shared" ca="1" si="25"/>
        <v/>
      </c>
      <c r="I223" t="str">
        <f t="shared" si="26"/>
        <v/>
      </c>
      <c r="J223" t="str">
        <f t="shared" si="27"/>
        <v/>
      </c>
      <c r="K223" t="str">
        <f t="shared" si="28"/>
        <v/>
      </c>
    </row>
    <row r="224" spans="1:11">
      <c r="A224" t="str">
        <f>IF(CSV貼り付け!A224&lt;&gt;"",CSV貼り付け!A224,"")</f>
        <v/>
      </c>
      <c r="B224" s="8" t="str">
        <f>IF(CSV貼り付け!A224&lt;&gt;"",CSV貼り付け!I224,"")</f>
        <v/>
      </c>
      <c r="C224" t="str">
        <f>IF(CSV貼り付け!A224&lt;&gt;"",CSV貼り付け!F224,"")</f>
        <v/>
      </c>
      <c r="D224" s="9" t="str">
        <f>IF(CSV貼り付け!A224&lt;&gt;"",CSV貼り付け!G224,"")</f>
        <v/>
      </c>
      <c r="E224" s="10" t="str">
        <f t="shared" ca="1" si="22"/>
        <v/>
      </c>
      <c r="F224" t="str">
        <f t="shared" si="23"/>
        <v/>
      </c>
      <c r="G224" s="9" t="str">
        <f t="shared" si="24"/>
        <v/>
      </c>
      <c r="H224" t="str">
        <f t="shared" ca="1" si="25"/>
        <v/>
      </c>
      <c r="I224" t="str">
        <f t="shared" si="26"/>
        <v/>
      </c>
      <c r="J224" t="str">
        <f t="shared" si="27"/>
        <v/>
      </c>
      <c r="K224" t="str">
        <f t="shared" si="28"/>
        <v/>
      </c>
    </row>
    <row r="225" spans="1:11">
      <c r="A225" t="str">
        <f>IF(CSV貼り付け!A225&lt;&gt;"",CSV貼り付け!A225,"")</f>
        <v/>
      </c>
      <c r="B225" s="8" t="str">
        <f>IF(CSV貼り付け!A225&lt;&gt;"",CSV貼り付け!I225,"")</f>
        <v/>
      </c>
      <c r="C225" t="str">
        <f>IF(CSV貼り付け!A225&lt;&gt;"",CSV貼り付け!F225,"")</f>
        <v/>
      </c>
      <c r="D225" s="9" t="str">
        <f>IF(CSV貼り付け!A225&lt;&gt;"",CSV貼り付け!G225,"")</f>
        <v/>
      </c>
      <c r="E225" s="10" t="str">
        <f t="shared" ca="1" si="22"/>
        <v/>
      </c>
      <c r="F225" t="str">
        <f t="shared" si="23"/>
        <v/>
      </c>
      <c r="G225" s="9" t="str">
        <f t="shared" si="24"/>
        <v/>
      </c>
      <c r="H225" t="str">
        <f t="shared" ca="1" si="25"/>
        <v/>
      </c>
      <c r="I225" t="str">
        <f t="shared" si="26"/>
        <v/>
      </c>
      <c r="J225" t="str">
        <f t="shared" si="27"/>
        <v/>
      </c>
      <c r="K225" t="str">
        <f t="shared" si="28"/>
        <v/>
      </c>
    </row>
    <row r="226" spans="1:11">
      <c r="A226" t="str">
        <f>IF(CSV貼り付け!A226&lt;&gt;"",CSV貼り付け!A226,"")</f>
        <v/>
      </c>
      <c r="B226" s="8" t="str">
        <f>IF(CSV貼り付け!A226&lt;&gt;"",CSV貼り付け!I226,"")</f>
        <v/>
      </c>
      <c r="C226" t="str">
        <f>IF(CSV貼り付け!A226&lt;&gt;"",CSV貼り付け!F226,"")</f>
        <v/>
      </c>
      <c r="D226" s="9" t="str">
        <f>IF(CSV貼り付け!A226&lt;&gt;"",CSV貼り付け!G226,"")</f>
        <v/>
      </c>
      <c r="E226" s="10" t="str">
        <f t="shared" ca="1" si="22"/>
        <v/>
      </c>
      <c r="F226" t="str">
        <f t="shared" si="23"/>
        <v/>
      </c>
      <c r="G226" s="9" t="str">
        <f t="shared" si="24"/>
        <v/>
      </c>
      <c r="H226" t="str">
        <f t="shared" ca="1" si="25"/>
        <v/>
      </c>
      <c r="I226" t="str">
        <f t="shared" si="26"/>
        <v/>
      </c>
      <c r="J226" t="str">
        <f t="shared" si="27"/>
        <v/>
      </c>
      <c r="K226" t="str">
        <f t="shared" si="28"/>
        <v/>
      </c>
    </row>
    <row r="227" spans="1:11">
      <c r="A227" t="str">
        <f>IF(CSV貼り付け!A227&lt;&gt;"",CSV貼り付け!A227,"")</f>
        <v/>
      </c>
      <c r="B227" s="8" t="str">
        <f>IF(CSV貼り付け!A227&lt;&gt;"",CSV貼り付け!I227,"")</f>
        <v/>
      </c>
      <c r="C227" t="str">
        <f>IF(CSV貼り付け!A227&lt;&gt;"",CSV貼り付け!F227,"")</f>
        <v/>
      </c>
      <c r="D227" s="9" t="str">
        <f>IF(CSV貼り付け!A227&lt;&gt;"",CSV貼り付け!G227,"")</f>
        <v/>
      </c>
      <c r="E227" s="10" t="str">
        <f t="shared" ca="1" si="22"/>
        <v/>
      </c>
      <c r="F227" t="str">
        <f t="shared" si="23"/>
        <v/>
      </c>
      <c r="G227" s="9" t="str">
        <f t="shared" si="24"/>
        <v/>
      </c>
      <c r="H227" t="str">
        <f t="shared" ca="1" si="25"/>
        <v/>
      </c>
      <c r="I227" t="str">
        <f t="shared" si="26"/>
        <v/>
      </c>
      <c r="J227" t="str">
        <f t="shared" si="27"/>
        <v/>
      </c>
      <c r="K227" t="str">
        <f t="shared" si="28"/>
        <v/>
      </c>
    </row>
    <row r="228" spans="1:11">
      <c r="A228" t="str">
        <f>IF(CSV貼り付け!A228&lt;&gt;"",CSV貼り付け!A228,"")</f>
        <v/>
      </c>
      <c r="B228" s="8" t="str">
        <f>IF(CSV貼り付け!A228&lt;&gt;"",CSV貼り付け!I228,"")</f>
        <v/>
      </c>
      <c r="C228" t="str">
        <f>IF(CSV貼り付け!A228&lt;&gt;"",CSV貼り付け!F228,"")</f>
        <v/>
      </c>
      <c r="D228" s="9" t="str">
        <f>IF(CSV貼り付け!A228&lt;&gt;"",CSV貼り付け!G228,"")</f>
        <v/>
      </c>
      <c r="E228" s="10" t="str">
        <f t="shared" ca="1" si="22"/>
        <v/>
      </c>
      <c r="F228" t="str">
        <f t="shared" si="23"/>
        <v/>
      </c>
      <c r="G228" s="9" t="str">
        <f t="shared" si="24"/>
        <v/>
      </c>
      <c r="H228" t="str">
        <f t="shared" ca="1" si="25"/>
        <v/>
      </c>
      <c r="I228" t="str">
        <f t="shared" si="26"/>
        <v/>
      </c>
      <c r="J228" t="str">
        <f t="shared" si="27"/>
        <v/>
      </c>
      <c r="K228" t="str">
        <f t="shared" si="28"/>
        <v/>
      </c>
    </row>
    <row r="229" spans="1:11">
      <c r="A229" t="str">
        <f>IF(CSV貼り付け!A229&lt;&gt;"",CSV貼り付け!A229,"")</f>
        <v/>
      </c>
      <c r="B229" s="8" t="str">
        <f>IF(CSV貼り付け!A229&lt;&gt;"",CSV貼り付け!I229,"")</f>
        <v/>
      </c>
      <c r="C229" t="str">
        <f>IF(CSV貼り付け!A229&lt;&gt;"",CSV貼り付け!F229,"")</f>
        <v/>
      </c>
      <c r="D229" s="9" t="str">
        <f>IF(CSV貼り付け!A229&lt;&gt;"",CSV貼り付け!G229,"")</f>
        <v/>
      </c>
      <c r="E229" s="10" t="str">
        <f t="shared" ca="1" si="22"/>
        <v/>
      </c>
      <c r="F229" t="str">
        <f t="shared" si="23"/>
        <v/>
      </c>
      <c r="G229" s="9" t="str">
        <f t="shared" si="24"/>
        <v/>
      </c>
      <c r="H229" t="str">
        <f t="shared" ca="1" si="25"/>
        <v/>
      </c>
      <c r="I229" t="str">
        <f t="shared" si="26"/>
        <v/>
      </c>
      <c r="J229" t="str">
        <f t="shared" si="27"/>
        <v/>
      </c>
      <c r="K229" t="str">
        <f t="shared" si="28"/>
        <v/>
      </c>
    </row>
    <row r="230" spans="1:11">
      <c r="A230" t="str">
        <f>IF(CSV貼り付け!A230&lt;&gt;"",CSV貼り付け!A230,"")</f>
        <v/>
      </c>
      <c r="B230" s="8" t="str">
        <f>IF(CSV貼り付け!A230&lt;&gt;"",CSV貼り付け!I230,"")</f>
        <v/>
      </c>
      <c r="C230" t="str">
        <f>IF(CSV貼り付け!A230&lt;&gt;"",CSV貼り付け!F230,"")</f>
        <v/>
      </c>
      <c r="D230" s="9" t="str">
        <f>IF(CSV貼り付け!A230&lt;&gt;"",CSV貼り付け!G230,"")</f>
        <v/>
      </c>
      <c r="E230" s="10" t="str">
        <f t="shared" ca="1" si="22"/>
        <v/>
      </c>
      <c r="F230" t="str">
        <f t="shared" si="23"/>
        <v/>
      </c>
      <c r="G230" s="9" t="str">
        <f t="shared" si="24"/>
        <v/>
      </c>
      <c r="H230" t="str">
        <f t="shared" ca="1" si="25"/>
        <v/>
      </c>
      <c r="I230" t="str">
        <f t="shared" si="26"/>
        <v/>
      </c>
      <c r="J230" t="str">
        <f t="shared" si="27"/>
        <v/>
      </c>
      <c r="K230" t="str">
        <f t="shared" si="28"/>
        <v/>
      </c>
    </row>
    <row r="231" spans="1:11">
      <c r="A231" t="str">
        <f>IF(CSV貼り付け!A231&lt;&gt;"",CSV貼り付け!A231,"")</f>
        <v/>
      </c>
      <c r="B231" s="8" t="str">
        <f>IF(CSV貼り付け!A231&lt;&gt;"",CSV貼り付け!I231,"")</f>
        <v/>
      </c>
      <c r="C231" t="str">
        <f>IF(CSV貼り付け!A231&lt;&gt;"",CSV貼り付け!F231,"")</f>
        <v/>
      </c>
      <c r="D231" s="9" t="str">
        <f>IF(CSV貼り付け!A231&lt;&gt;"",CSV貼り付け!G231,"")</f>
        <v/>
      </c>
      <c r="E231" s="10" t="str">
        <f t="shared" ca="1" si="22"/>
        <v/>
      </c>
      <c r="F231" t="str">
        <f t="shared" si="23"/>
        <v/>
      </c>
      <c r="G231" s="9" t="str">
        <f t="shared" si="24"/>
        <v/>
      </c>
      <c r="H231" t="str">
        <f t="shared" ca="1" si="25"/>
        <v/>
      </c>
      <c r="I231" t="str">
        <f t="shared" si="26"/>
        <v/>
      </c>
      <c r="J231" t="str">
        <f t="shared" si="27"/>
        <v/>
      </c>
      <c r="K231" t="str">
        <f t="shared" si="28"/>
        <v/>
      </c>
    </row>
    <row r="232" spans="1:11">
      <c r="A232" t="str">
        <f>IF(CSV貼り付け!A232&lt;&gt;"",CSV貼り付け!A232,"")</f>
        <v/>
      </c>
      <c r="B232" s="8" t="str">
        <f>IF(CSV貼り付け!A232&lt;&gt;"",CSV貼り付け!I232,"")</f>
        <v/>
      </c>
      <c r="C232" t="str">
        <f>IF(CSV貼り付け!A232&lt;&gt;"",CSV貼り付け!F232,"")</f>
        <v/>
      </c>
      <c r="D232" s="9" t="str">
        <f>IF(CSV貼り付け!A232&lt;&gt;"",CSV貼り付け!G232,"")</f>
        <v/>
      </c>
      <c r="E232" s="10" t="str">
        <f t="shared" ca="1" si="22"/>
        <v/>
      </c>
      <c r="F232" t="str">
        <f t="shared" si="23"/>
        <v/>
      </c>
      <c r="G232" s="9" t="str">
        <f t="shared" si="24"/>
        <v/>
      </c>
      <c r="H232" t="str">
        <f t="shared" ca="1" si="25"/>
        <v/>
      </c>
      <c r="I232" t="str">
        <f t="shared" si="26"/>
        <v/>
      </c>
      <c r="J232" t="str">
        <f t="shared" si="27"/>
        <v/>
      </c>
      <c r="K232" t="str">
        <f t="shared" si="28"/>
        <v/>
      </c>
    </row>
    <row r="233" spans="1:11">
      <c r="A233" t="str">
        <f>IF(CSV貼り付け!A233&lt;&gt;"",CSV貼り付け!A233,"")</f>
        <v/>
      </c>
      <c r="B233" s="8" t="str">
        <f>IF(CSV貼り付け!A233&lt;&gt;"",CSV貼り付け!I233,"")</f>
        <v/>
      </c>
      <c r="C233" t="str">
        <f>IF(CSV貼り付け!A233&lt;&gt;"",CSV貼り付け!F233,"")</f>
        <v/>
      </c>
      <c r="D233" s="9" t="str">
        <f>IF(CSV貼り付け!A233&lt;&gt;"",CSV貼り付け!G233,"")</f>
        <v/>
      </c>
      <c r="E233" s="10" t="str">
        <f t="shared" ca="1" si="22"/>
        <v/>
      </c>
      <c r="F233" t="str">
        <f t="shared" si="23"/>
        <v/>
      </c>
      <c r="G233" s="9" t="str">
        <f t="shared" si="24"/>
        <v/>
      </c>
      <c r="H233" t="str">
        <f t="shared" ca="1" si="25"/>
        <v/>
      </c>
      <c r="I233" t="str">
        <f t="shared" si="26"/>
        <v/>
      </c>
      <c r="J233" t="str">
        <f t="shared" si="27"/>
        <v/>
      </c>
      <c r="K233" t="str">
        <f t="shared" si="28"/>
        <v/>
      </c>
    </row>
    <row r="234" spans="1:11">
      <c r="A234" t="str">
        <f>IF(CSV貼り付け!A234&lt;&gt;"",CSV貼り付け!A234,"")</f>
        <v/>
      </c>
      <c r="B234" s="8" t="str">
        <f>IF(CSV貼り付け!A234&lt;&gt;"",CSV貼り付け!I234,"")</f>
        <v/>
      </c>
      <c r="C234" t="str">
        <f>IF(CSV貼り付け!A234&lt;&gt;"",CSV貼り付け!F234,"")</f>
        <v/>
      </c>
      <c r="D234" s="9" t="str">
        <f>IF(CSV貼り付け!A234&lt;&gt;"",CSV貼り付け!G234,"")</f>
        <v/>
      </c>
      <c r="E234" s="10" t="str">
        <f t="shared" ca="1" si="22"/>
        <v/>
      </c>
      <c r="F234" t="str">
        <f t="shared" si="23"/>
        <v/>
      </c>
      <c r="G234" s="9" t="str">
        <f t="shared" si="24"/>
        <v/>
      </c>
      <c r="H234" t="str">
        <f t="shared" ca="1" si="25"/>
        <v/>
      </c>
      <c r="I234" t="str">
        <f t="shared" si="26"/>
        <v/>
      </c>
      <c r="J234" t="str">
        <f t="shared" si="27"/>
        <v/>
      </c>
      <c r="K234" t="str">
        <f t="shared" si="28"/>
        <v/>
      </c>
    </row>
    <row r="235" spans="1:11">
      <c r="A235" t="str">
        <f>IF(CSV貼り付け!A235&lt;&gt;"",CSV貼り付け!A235,"")</f>
        <v/>
      </c>
      <c r="B235" s="8" t="str">
        <f>IF(CSV貼り付け!A235&lt;&gt;"",CSV貼り付け!I235,"")</f>
        <v/>
      </c>
      <c r="C235" t="str">
        <f>IF(CSV貼り付け!A235&lt;&gt;"",CSV貼り付け!F235,"")</f>
        <v/>
      </c>
      <c r="D235" s="9" t="str">
        <f>IF(CSV貼り付け!A235&lt;&gt;"",CSV貼り付け!G235,"")</f>
        <v/>
      </c>
      <c r="E235" s="10" t="str">
        <f t="shared" ca="1" si="22"/>
        <v/>
      </c>
      <c r="F235" t="str">
        <f t="shared" si="23"/>
        <v/>
      </c>
      <c r="G235" s="9" t="str">
        <f t="shared" si="24"/>
        <v/>
      </c>
      <c r="H235" t="str">
        <f t="shared" ca="1" si="25"/>
        <v/>
      </c>
      <c r="I235" t="str">
        <f t="shared" si="26"/>
        <v/>
      </c>
      <c r="J235" t="str">
        <f t="shared" si="27"/>
        <v/>
      </c>
      <c r="K235" t="str">
        <f t="shared" si="28"/>
        <v/>
      </c>
    </row>
    <row r="236" spans="1:11">
      <c r="A236" t="str">
        <f>IF(CSV貼り付け!A236&lt;&gt;"",CSV貼り付け!A236,"")</f>
        <v/>
      </c>
      <c r="B236" s="8" t="str">
        <f>IF(CSV貼り付け!A236&lt;&gt;"",CSV貼り付け!I236,"")</f>
        <v/>
      </c>
      <c r="C236" t="str">
        <f>IF(CSV貼り付け!A236&lt;&gt;"",CSV貼り付け!F236,"")</f>
        <v/>
      </c>
      <c r="D236" s="9" t="str">
        <f>IF(CSV貼り付け!A236&lt;&gt;"",CSV貼り付け!G236,"")</f>
        <v/>
      </c>
      <c r="E236" s="10" t="str">
        <f t="shared" ca="1" si="22"/>
        <v/>
      </c>
      <c r="F236" t="str">
        <f t="shared" si="23"/>
        <v/>
      </c>
      <c r="G236" s="9" t="str">
        <f t="shared" si="24"/>
        <v/>
      </c>
      <c r="H236" t="str">
        <f t="shared" ca="1" si="25"/>
        <v/>
      </c>
      <c r="I236" t="str">
        <f t="shared" si="26"/>
        <v/>
      </c>
      <c r="J236" t="str">
        <f t="shared" si="27"/>
        <v/>
      </c>
      <c r="K236" t="str">
        <f t="shared" si="28"/>
        <v/>
      </c>
    </row>
    <row r="237" spans="1:11">
      <c r="A237" t="str">
        <f>IF(CSV貼り付け!A237&lt;&gt;"",CSV貼り付け!A237,"")</f>
        <v/>
      </c>
      <c r="B237" s="8" t="str">
        <f>IF(CSV貼り付け!A237&lt;&gt;"",CSV貼り付け!I237,"")</f>
        <v/>
      </c>
      <c r="C237" t="str">
        <f>IF(CSV貼り付け!A237&lt;&gt;"",CSV貼り付け!F237,"")</f>
        <v/>
      </c>
      <c r="D237" s="9" t="str">
        <f>IF(CSV貼り付け!A237&lt;&gt;"",CSV貼り付け!G237,"")</f>
        <v/>
      </c>
      <c r="E237" s="10" t="str">
        <f t="shared" ca="1" si="22"/>
        <v/>
      </c>
      <c r="F237" t="str">
        <f t="shared" si="23"/>
        <v/>
      </c>
      <c r="G237" s="9" t="str">
        <f t="shared" si="24"/>
        <v/>
      </c>
      <c r="H237" t="str">
        <f t="shared" ca="1" si="25"/>
        <v/>
      </c>
      <c r="I237" t="str">
        <f t="shared" si="26"/>
        <v/>
      </c>
      <c r="J237" t="str">
        <f t="shared" si="27"/>
        <v/>
      </c>
      <c r="K237" t="str">
        <f t="shared" si="28"/>
        <v/>
      </c>
    </row>
    <row r="238" spans="1:11">
      <c r="A238" t="str">
        <f>IF(CSV貼り付け!A238&lt;&gt;"",CSV貼り付け!A238,"")</f>
        <v/>
      </c>
      <c r="B238" s="8" t="str">
        <f>IF(CSV貼り付け!A238&lt;&gt;"",CSV貼り付け!I238,"")</f>
        <v/>
      </c>
      <c r="C238" t="str">
        <f>IF(CSV貼り付け!A238&lt;&gt;"",CSV貼り付け!F238,"")</f>
        <v/>
      </c>
      <c r="D238" s="9" t="str">
        <f>IF(CSV貼り付け!A238&lt;&gt;"",CSV貼り付け!G238,"")</f>
        <v/>
      </c>
      <c r="E238" s="10" t="str">
        <f t="shared" ca="1" si="22"/>
        <v/>
      </c>
      <c r="F238" t="str">
        <f t="shared" si="23"/>
        <v/>
      </c>
      <c r="G238" s="9" t="str">
        <f t="shared" si="24"/>
        <v/>
      </c>
      <c r="H238" t="str">
        <f t="shared" ca="1" si="25"/>
        <v/>
      </c>
      <c r="I238" t="str">
        <f t="shared" si="26"/>
        <v/>
      </c>
      <c r="J238" t="str">
        <f t="shared" si="27"/>
        <v/>
      </c>
      <c r="K238" t="str">
        <f t="shared" si="28"/>
        <v/>
      </c>
    </row>
    <row r="239" spans="1:11">
      <c r="A239" t="str">
        <f>IF(CSV貼り付け!A239&lt;&gt;"",CSV貼り付け!A239,"")</f>
        <v/>
      </c>
      <c r="B239" s="8" t="str">
        <f>IF(CSV貼り付け!A239&lt;&gt;"",CSV貼り付け!I239,"")</f>
        <v/>
      </c>
      <c r="C239" t="str">
        <f>IF(CSV貼り付け!A239&lt;&gt;"",CSV貼り付け!F239,"")</f>
        <v/>
      </c>
      <c r="D239" s="9" t="str">
        <f>IF(CSV貼り付け!A239&lt;&gt;"",CSV貼り付け!G239,"")</f>
        <v/>
      </c>
      <c r="E239" s="10" t="str">
        <f t="shared" ca="1" si="22"/>
        <v/>
      </c>
      <c r="F239" t="str">
        <f t="shared" si="23"/>
        <v/>
      </c>
      <c r="G239" s="9" t="str">
        <f t="shared" si="24"/>
        <v/>
      </c>
      <c r="H239" t="str">
        <f t="shared" ca="1" si="25"/>
        <v/>
      </c>
      <c r="I239" t="str">
        <f t="shared" si="26"/>
        <v/>
      </c>
      <c r="J239" t="str">
        <f t="shared" si="27"/>
        <v/>
      </c>
      <c r="K239" t="str">
        <f t="shared" si="28"/>
        <v/>
      </c>
    </row>
    <row r="240" spans="1:11">
      <c r="A240" t="str">
        <f>IF(CSV貼り付け!A240&lt;&gt;"",CSV貼り付け!A240,"")</f>
        <v/>
      </c>
      <c r="B240" s="8" t="str">
        <f>IF(CSV貼り付け!A240&lt;&gt;"",CSV貼り付け!I240,"")</f>
        <v/>
      </c>
      <c r="C240" t="str">
        <f>IF(CSV貼り付け!A240&lt;&gt;"",CSV貼り付け!F240,"")</f>
        <v/>
      </c>
      <c r="D240" s="9" t="str">
        <f>IF(CSV貼り付け!A240&lt;&gt;"",CSV貼り付け!G240,"")</f>
        <v/>
      </c>
      <c r="E240" s="10" t="str">
        <f t="shared" ca="1" si="22"/>
        <v/>
      </c>
      <c r="F240" t="str">
        <f t="shared" si="23"/>
        <v/>
      </c>
      <c r="G240" s="9" t="str">
        <f t="shared" si="24"/>
        <v/>
      </c>
      <c r="H240" t="str">
        <f t="shared" ca="1" si="25"/>
        <v/>
      </c>
      <c r="I240" t="str">
        <f t="shared" si="26"/>
        <v/>
      </c>
      <c r="J240" t="str">
        <f t="shared" si="27"/>
        <v/>
      </c>
      <c r="K240" t="str">
        <f t="shared" si="28"/>
        <v/>
      </c>
    </row>
    <row r="241" spans="1:11">
      <c r="A241" t="str">
        <f>IF(CSV貼り付け!A241&lt;&gt;"",CSV貼り付け!A241,"")</f>
        <v/>
      </c>
      <c r="B241" s="8" t="str">
        <f>IF(CSV貼り付け!A241&lt;&gt;"",CSV貼り付け!I241,"")</f>
        <v/>
      </c>
      <c r="C241" t="str">
        <f>IF(CSV貼り付け!A241&lt;&gt;"",CSV貼り付け!F241,"")</f>
        <v/>
      </c>
      <c r="D241" s="9" t="str">
        <f>IF(CSV貼り付け!A241&lt;&gt;"",CSV貼り付け!G241,"")</f>
        <v/>
      </c>
      <c r="E241" s="10" t="str">
        <f t="shared" ca="1" si="22"/>
        <v/>
      </c>
      <c r="F241" t="str">
        <f t="shared" si="23"/>
        <v/>
      </c>
      <c r="G241" s="9" t="str">
        <f t="shared" si="24"/>
        <v/>
      </c>
      <c r="H241" t="str">
        <f t="shared" ca="1" si="25"/>
        <v/>
      </c>
      <c r="I241" t="str">
        <f t="shared" si="26"/>
        <v/>
      </c>
      <c r="J241" t="str">
        <f t="shared" si="27"/>
        <v/>
      </c>
      <c r="K241" t="str">
        <f t="shared" si="28"/>
        <v/>
      </c>
    </row>
    <row r="242" spans="1:11">
      <c r="A242" t="str">
        <f>IF(CSV貼り付け!A242&lt;&gt;"",CSV貼り付け!A242,"")</f>
        <v/>
      </c>
      <c r="B242" s="8" t="str">
        <f>IF(CSV貼り付け!A242&lt;&gt;"",CSV貼り付け!I242,"")</f>
        <v/>
      </c>
      <c r="C242" t="str">
        <f>IF(CSV貼り付け!A242&lt;&gt;"",CSV貼り付け!F242,"")</f>
        <v/>
      </c>
      <c r="D242" s="9" t="str">
        <f>IF(CSV貼り付け!A242&lt;&gt;"",CSV貼り付け!G242,"")</f>
        <v/>
      </c>
      <c r="E242" s="10" t="str">
        <f t="shared" ca="1" si="22"/>
        <v/>
      </c>
      <c r="F242" t="str">
        <f t="shared" si="23"/>
        <v/>
      </c>
      <c r="G242" s="9" t="str">
        <f t="shared" si="24"/>
        <v/>
      </c>
      <c r="H242" t="str">
        <f t="shared" ca="1" si="25"/>
        <v/>
      </c>
      <c r="I242" t="str">
        <f t="shared" si="26"/>
        <v/>
      </c>
      <c r="J242" t="str">
        <f t="shared" si="27"/>
        <v/>
      </c>
      <c r="K242" t="str">
        <f t="shared" si="28"/>
        <v/>
      </c>
    </row>
    <row r="243" spans="1:11">
      <c r="A243" t="str">
        <f>IF(CSV貼り付け!A243&lt;&gt;"",CSV貼り付け!A243,"")</f>
        <v/>
      </c>
      <c r="B243" s="8" t="str">
        <f>IF(CSV貼り付け!A243&lt;&gt;"",CSV貼り付け!I243,"")</f>
        <v/>
      </c>
      <c r="C243" t="str">
        <f>IF(CSV貼り付け!A243&lt;&gt;"",CSV貼り付け!F243,"")</f>
        <v/>
      </c>
      <c r="D243" s="9" t="str">
        <f>IF(CSV貼り付け!A243&lt;&gt;"",CSV貼り付け!G243,"")</f>
        <v/>
      </c>
      <c r="E243" s="10" t="str">
        <f t="shared" ca="1" si="22"/>
        <v/>
      </c>
      <c r="F243" t="str">
        <f t="shared" si="23"/>
        <v/>
      </c>
      <c r="G243" s="9" t="str">
        <f t="shared" si="24"/>
        <v/>
      </c>
      <c r="H243" t="str">
        <f t="shared" ca="1" si="25"/>
        <v/>
      </c>
      <c r="I243" t="str">
        <f t="shared" si="26"/>
        <v/>
      </c>
      <c r="J243" t="str">
        <f t="shared" si="27"/>
        <v/>
      </c>
      <c r="K243" t="str">
        <f t="shared" si="28"/>
        <v/>
      </c>
    </row>
    <row r="244" spans="1:11">
      <c r="A244" t="str">
        <f>IF(CSV貼り付け!A244&lt;&gt;"",CSV貼り付け!A244,"")</f>
        <v/>
      </c>
      <c r="B244" s="8" t="str">
        <f>IF(CSV貼り付け!A244&lt;&gt;"",CSV貼り付け!I244,"")</f>
        <v/>
      </c>
      <c r="C244" t="str">
        <f>IF(CSV貼り付け!A244&lt;&gt;"",CSV貼り付け!F244,"")</f>
        <v/>
      </c>
      <c r="D244" s="9" t="str">
        <f>IF(CSV貼り付け!A244&lt;&gt;"",CSV貼り付け!G244,"")</f>
        <v/>
      </c>
      <c r="E244" s="10" t="str">
        <f t="shared" ca="1" si="22"/>
        <v/>
      </c>
      <c r="F244" t="str">
        <f t="shared" si="23"/>
        <v/>
      </c>
      <c r="G244" s="9" t="str">
        <f t="shared" si="24"/>
        <v/>
      </c>
      <c r="H244" t="str">
        <f t="shared" ca="1" si="25"/>
        <v/>
      </c>
      <c r="I244" t="str">
        <f t="shared" si="26"/>
        <v/>
      </c>
      <c r="J244" t="str">
        <f t="shared" si="27"/>
        <v/>
      </c>
      <c r="K244" t="str">
        <f t="shared" si="28"/>
        <v/>
      </c>
    </row>
    <row r="245" spans="1:11">
      <c r="A245" t="str">
        <f>IF(CSV貼り付け!A245&lt;&gt;"",CSV貼り付け!A245,"")</f>
        <v/>
      </c>
      <c r="B245" s="8" t="str">
        <f>IF(CSV貼り付け!A245&lt;&gt;"",CSV貼り付け!I245,"")</f>
        <v/>
      </c>
      <c r="C245" t="str">
        <f>IF(CSV貼り付け!A245&lt;&gt;"",CSV貼り付け!F245,"")</f>
        <v/>
      </c>
      <c r="D245" s="9" t="str">
        <f>IF(CSV貼り付け!A245&lt;&gt;"",CSV貼り付け!G245,"")</f>
        <v/>
      </c>
      <c r="E245" s="10" t="str">
        <f t="shared" ca="1" si="22"/>
        <v/>
      </c>
      <c r="F245" t="str">
        <f t="shared" si="23"/>
        <v/>
      </c>
      <c r="G245" s="9" t="str">
        <f t="shared" si="24"/>
        <v/>
      </c>
      <c r="H245" t="str">
        <f t="shared" ca="1" si="25"/>
        <v/>
      </c>
      <c r="I245" t="str">
        <f t="shared" si="26"/>
        <v/>
      </c>
      <c r="J245" t="str">
        <f t="shared" si="27"/>
        <v/>
      </c>
      <c r="K245" t="str">
        <f t="shared" si="28"/>
        <v/>
      </c>
    </row>
    <row r="246" spans="1:11">
      <c r="A246" t="str">
        <f>IF(CSV貼り付け!A246&lt;&gt;"",CSV貼り付け!A246,"")</f>
        <v/>
      </c>
      <c r="B246" s="8" t="str">
        <f>IF(CSV貼り付け!A246&lt;&gt;"",CSV貼り付け!I246,"")</f>
        <v/>
      </c>
      <c r="C246" t="str">
        <f>IF(CSV貼り付け!A246&lt;&gt;"",CSV貼り付け!F246,"")</f>
        <v/>
      </c>
      <c r="D246" s="9" t="str">
        <f>IF(CSV貼り付け!A246&lt;&gt;"",CSV貼り付け!G246,"")</f>
        <v/>
      </c>
      <c r="E246" s="10" t="str">
        <f t="shared" ca="1" si="22"/>
        <v/>
      </c>
      <c r="F246" t="str">
        <f t="shared" si="23"/>
        <v/>
      </c>
      <c r="G246" s="9" t="str">
        <f t="shared" si="24"/>
        <v/>
      </c>
      <c r="H246" t="str">
        <f t="shared" ca="1" si="25"/>
        <v/>
      </c>
      <c r="I246" t="str">
        <f t="shared" si="26"/>
        <v/>
      </c>
      <c r="J246" t="str">
        <f t="shared" si="27"/>
        <v/>
      </c>
      <c r="K246" t="str">
        <f t="shared" si="28"/>
        <v/>
      </c>
    </row>
    <row r="247" spans="1:11">
      <c r="A247" t="str">
        <f>IF(CSV貼り付け!A247&lt;&gt;"",CSV貼り付け!A247,"")</f>
        <v/>
      </c>
      <c r="B247" s="8" t="str">
        <f>IF(CSV貼り付け!A247&lt;&gt;"",CSV貼り付け!I247,"")</f>
        <v/>
      </c>
      <c r="C247" t="str">
        <f>IF(CSV貼り付け!A247&lt;&gt;"",CSV貼り付け!F247,"")</f>
        <v/>
      </c>
      <c r="D247" s="9" t="str">
        <f>IF(CSV貼り付け!A247&lt;&gt;"",CSV貼り付け!G247,"")</f>
        <v/>
      </c>
      <c r="E247" s="10" t="str">
        <f t="shared" ca="1" si="22"/>
        <v/>
      </c>
      <c r="F247" t="str">
        <f t="shared" si="23"/>
        <v/>
      </c>
      <c r="G247" s="9" t="str">
        <f t="shared" si="24"/>
        <v/>
      </c>
      <c r="H247" t="str">
        <f t="shared" ca="1" si="25"/>
        <v/>
      </c>
      <c r="I247" t="str">
        <f t="shared" si="26"/>
        <v/>
      </c>
      <c r="J247" t="str">
        <f t="shared" si="27"/>
        <v/>
      </c>
      <c r="K247" t="str">
        <f t="shared" si="28"/>
        <v/>
      </c>
    </row>
    <row r="248" spans="1:11">
      <c r="A248" t="str">
        <f>IF(CSV貼り付け!A248&lt;&gt;"",CSV貼り付け!A248,"")</f>
        <v/>
      </c>
      <c r="B248" s="8" t="str">
        <f>IF(CSV貼り付け!A248&lt;&gt;"",CSV貼り付け!I248,"")</f>
        <v/>
      </c>
      <c r="C248" t="str">
        <f>IF(CSV貼り付け!A248&lt;&gt;"",CSV貼り付け!F248,"")</f>
        <v/>
      </c>
      <c r="D248" s="9" t="str">
        <f>IF(CSV貼り付け!A248&lt;&gt;"",CSV貼り付け!G248,"")</f>
        <v/>
      </c>
      <c r="E248" s="10" t="str">
        <f t="shared" ca="1" si="22"/>
        <v/>
      </c>
      <c r="F248" t="str">
        <f t="shared" si="23"/>
        <v/>
      </c>
      <c r="G248" s="9" t="str">
        <f t="shared" si="24"/>
        <v/>
      </c>
      <c r="H248" t="str">
        <f t="shared" ca="1" si="25"/>
        <v/>
      </c>
      <c r="I248" t="str">
        <f t="shared" si="26"/>
        <v/>
      </c>
      <c r="J248" t="str">
        <f t="shared" si="27"/>
        <v/>
      </c>
      <c r="K248" t="str">
        <f t="shared" si="28"/>
        <v/>
      </c>
    </row>
    <row r="249" spans="1:11">
      <c r="A249" t="str">
        <f>IF(CSV貼り付け!A249&lt;&gt;"",CSV貼り付け!A249,"")</f>
        <v/>
      </c>
      <c r="B249" s="8" t="str">
        <f>IF(CSV貼り付け!A249&lt;&gt;"",CSV貼り付け!I249,"")</f>
        <v/>
      </c>
      <c r="C249" t="str">
        <f>IF(CSV貼り付け!A249&lt;&gt;"",CSV貼り付け!F249,"")</f>
        <v/>
      </c>
      <c r="D249" s="9" t="str">
        <f>IF(CSV貼り付け!A249&lt;&gt;"",CSV貼り付け!G249,"")</f>
        <v/>
      </c>
      <c r="E249" s="10" t="str">
        <f t="shared" ca="1" si="22"/>
        <v/>
      </c>
      <c r="F249" t="str">
        <f t="shared" si="23"/>
        <v/>
      </c>
      <c r="G249" s="9" t="str">
        <f t="shared" si="24"/>
        <v/>
      </c>
      <c r="H249" t="str">
        <f t="shared" ca="1" si="25"/>
        <v/>
      </c>
      <c r="I249" t="str">
        <f t="shared" si="26"/>
        <v/>
      </c>
      <c r="J249" t="str">
        <f t="shared" si="27"/>
        <v/>
      </c>
      <c r="K249" t="str">
        <f t="shared" si="28"/>
        <v/>
      </c>
    </row>
    <row r="250" spans="1:11">
      <c r="A250" t="str">
        <f>IF(CSV貼り付け!A250&lt;&gt;"",CSV貼り付け!A250,"")</f>
        <v/>
      </c>
      <c r="B250" s="8" t="str">
        <f>IF(CSV貼り付け!A250&lt;&gt;"",CSV貼り付け!I250,"")</f>
        <v/>
      </c>
      <c r="C250" t="str">
        <f>IF(CSV貼り付け!A250&lt;&gt;"",CSV貼り付け!F250,"")</f>
        <v/>
      </c>
      <c r="D250" s="9" t="str">
        <f>IF(CSV貼り付け!A250&lt;&gt;"",CSV貼り付け!G250,"")</f>
        <v/>
      </c>
      <c r="E250" s="10" t="str">
        <f t="shared" ca="1" si="22"/>
        <v/>
      </c>
      <c r="F250" t="str">
        <f t="shared" si="23"/>
        <v/>
      </c>
      <c r="G250" s="9" t="str">
        <f t="shared" si="24"/>
        <v/>
      </c>
      <c r="H250" t="str">
        <f t="shared" ca="1" si="25"/>
        <v/>
      </c>
      <c r="I250" t="str">
        <f t="shared" si="26"/>
        <v/>
      </c>
      <c r="J250" t="str">
        <f t="shared" si="27"/>
        <v/>
      </c>
      <c r="K250" t="str">
        <f t="shared" si="28"/>
        <v/>
      </c>
    </row>
    <row r="251" spans="1:11">
      <c r="A251" t="str">
        <f>IF(CSV貼り付け!A251&lt;&gt;"",CSV貼り付け!A251,"")</f>
        <v/>
      </c>
      <c r="B251" s="8" t="str">
        <f>IF(CSV貼り付け!A251&lt;&gt;"",CSV貼り付け!I251,"")</f>
        <v/>
      </c>
      <c r="C251" t="str">
        <f>IF(CSV貼り付け!A251&lt;&gt;"",CSV貼り付け!F251,"")</f>
        <v/>
      </c>
      <c r="D251" s="9" t="str">
        <f>IF(CSV貼り付け!A251&lt;&gt;"",CSV貼り付け!G251,"")</f>
        <v/>
      </c>
      <c r="E251" s="10" t="str">
        <f t="shared" ca="1" si="22"/>
        <v/>
      </c>
      <c r="F251" t="str">
        <f t="shared" si="23"/>
        <v/>
      </c>
      <c r="G251" s="9" t="str">
        <f t="shared" si="24"/>
        <v/>
      </c>
      <c r="H251" t="str">
        <f t="shared" ca="1" si="25"/>
        <v/>
      </c>
      <c r="I251" t="str">
        <f t="shared" si="26"/>
        <v/>
      </c>
      <c r="J251" t="str">
        <f t="shared" si="27"/>
        <v/>
      </c>
      <c r="K251" t="str">
        <f t="shared" si="28"/>
        <v/>
      </c>
    </row>
    <row r="252" spans="1:11">
      <c r="A252" t="str">
        <f>IF(CSV貼り付け!A252&lt;&gt;"",CSV貼り付け!A252,"")</f>
        <v/>
      </c>
      <c r="B252" s="8" t="str">
        <f>IF(CSV貼り付け!A252&lt;&gt;"",CSV貼り付け!I252,"")</f>
        <v/>
      </c>
      <c r="C252" t="str">
        <f>IF(CSV貼り付け!A252&lt;&gt;"",CSV貼り付け!F252,"")</f>
        <v/>
      </c>
      <c r="D252" s="9" t="str">
        <f>IF(CSV貼り付け!A252&lt;&gt;"",CSV貼り付け!G252,"")</f>
        <v/>
      </c>
      <c r="E252" s="10" t="str">
        <f t="shared" ca="1" si="22"/>
        <v/>
      </c>
      <c r="F252" t="str">
        <f t="shared" si="23"/>
        <v/>
      </c>
      <c r="G252" s="9" t="str">
        <f t="shared" si="24"/>
        <v/>
      </c>
      <c r="H252" t="str">
        <f t="shared" ca="1" si="25"/>
        <v/>
      </c>
      <c r="I252" t="str">
        <f t="shared" si="26"/>
        <v/>
      </c>
      <c r="J252" t="str">
        <f t="shared" si="27"/>
        <v/>
      </c>
      <c r="K252" t="str">
        <f t="shared" si="28"/>
        <v/>
      </c>
    </row>
    <row r="253" spans="1:11">
      <c r="A253" t="str">
        <f>IF(CSV貼り付け!A253&lt;&gt;"",CSV貼り付け!A253,"")</f>
        <v/>
      </c>
      <c r="B253" s="8" t="str">
        <f>IF(CSV貼り付け!A253&lt;&gt;"",CSV貼り付け!I253,"")</f>
        <v/>
      </c>
      <c r="C253" t="str">
        <f>IF(CSV貼り付け!A253&lt;&gt;"",CSV貼り付け!F253,"")</f>
        <v/>
      </c>
      <c r="D253" s="9" t="str">
        <f>IF(CSV貼り付け!A253&lt;&gt;"",CSV貼り付け!G253,"")</f>
        <v/>
      </c>
      <c r="E253" s="10" t="str">
        <f t="shared" ca="1" si="22"/>
        <v/>
      </c>
      <c r="F253" t="str">
        <f t="shared" si="23"/>
        <v/>
      </c>
      <c r="G253" s="9" t="str">
        <f t="shared" si="24"/>
        <v/>
      </c>
      <c r="H253" t="str">
        <f t="shared" ca="1" si="25"/>
        <v/>
      </c>
      <c r="I253" t="str">
        <f t="shared" si="26"/>
        <v/>
      </c>
      <c r="J253" t="str">
        <f t="shared" si="27"/>
        <v/>
      </c>
      <c r="K253" t="str">
        <f t="shared" si="28"/>
        <v/>
      </c>
    </row>
    <row r="254" spans="1:11">
      <c r="A254" t="str">
        <f>IF(CSV貼り付け!A254&lt;&gt;"",CSV貼り付け!A254,"")</f>
        <v/>
      </c>
      <c r="B254" s="8" t="str">
        <f>IF(CSV貼り付け!A254&lt;&gt;"",CSV貼り付け!I254,"")</f>
        <v/>
      </c>
      <c r="C254" t="str">
        <f>IF(CSV貼り付け!A254&lt;&gt;"",CSV貼り付け!F254,"")</f>
        <v/>
      </c>
      <c r="D254" s="9" t="str">
        <f>IF(CSV貼り付け!A254&lt;&gt;"",CSV貼り付け!G254,"")</f>
        <v/>
      </c>
      <c r="E254" s="10" t="str">
        <f t="shared" ca="1" si="22"/>
        <v/>
      </c>
      <c r="F254" t="str">
        <f t="shared" si="23"/>
        <v/>
      </c>
      <c r="G254" s="9" t="str">
        <f t="shared" si="24"/>
        <v/>
      </c>
      <c r="H254" t="str">
        <f t="shared" ca="1" si="25"/>
        <v/>
      </c>
      <c r="I254" t="str">
        <f t="shared" si="26"/>
        <v/>
      </c>
      <c r="J254" t="str">
        <f t="shared" si="27"/>
        <v/>
      </c>
      <c r="K254" t="str">
        <f t="shared" si="28"/>
        <v/>
      </c>
    </row>
    <row r="255" spans="1:11">
      <c r="A255" t="str">
        <f>IF(CSV貼り付け!A255&lt;&gt;"",CSV貼り付け!A255,"")</f>
        <v/>
      </c>
      <c r="B255" s="8" t="str">
        <f>IF(CSV貼り付け!A255&lt;&gt;"",CSV貼り付け!I255,"")</f>
        <v/>
      </c>
      <c r="C255" t="str">
        <f>IF(CSV貼り付け!A255&lt;&gt;"",CSV貼り付け!F255,"")</f>
        <v/>
      </c>
      <c r="D255" s="9" t="str">
        <f>IF(CSV貼り付け!A255&lt;&gt;"",CSV貼り付け!G255,"")</f>
        <v/>
      </c>
      <c r="E255" s="10" t="str">
        <f t="shared" ca="1" si="22"/>
        <v/>
      </c>
      <c r="F255" t="str">
        <f t="shared" si="23"/>
        <v/>
      </c>
      <c r="G255" s="9" t="str">
        <f t="shared" si="24"/>
        <v/>
      </c>
      <c r="H255" t="str">
        <f t="shared" ca="1" si="25"/>
        <v/>
      </c>
      <c r="I255" t="str">
        <f t="shared" si="26"/>
        <v/>
      </c>
      <c r="J255" t="str">
        <f t="shared" si="27"/>
        <v/>
      </c>
      <c r="K255" t="str">
        <f t="shared" si="28"/>
        <v/>
      </c>
    </row>
    <row r="256" spans="1:11">
      <c r="A256" t="str">
        <f>IF(CSV貼り付け!A256&lt;&gt;"",CSV貼り付け!A256,"")</f>
        <v/>
      </c>
      <c r="B256" s="8" t="str">
        <f>IF(CSV貼り付け!A256&lt;&gt;"",CSV貼り付け!I256,"")</f>
        <v/>
      </c>
      <c r="C256" t="str">
        <f>IF(CSV貼り付け!A256&lt;&gt;"",CSV貼り付け!F256,"")</f>
        <v/>
      </c>
      <c r="D256" s="9" t="str">
        <f>IF(CSV貼り付け!A256&lt;&gt;"",CSV貼り付け!G256,"")</f>
        <v/>
      </c>
      <c r="E256" s="10" t="str">
        <f t="shared" ca="1" si="22"/>
        <v/>
      </c>
      <c r="F256" t="str">
        <f t="shared" si="23"/>
        <v/>
      </c>
      <c r="G256" s="9" t="str">
        <f t="shared" si="24"/>
        <v/>
      </c>
      <c r="H256" t="str">
        <f t="shared" ca="1" si="25"/>
        <v/>
      </c>
      <c r="I256" t="str">
        <f t="shared" si="26"/>
        <v/>
      </c>
      <c r="J256" t="str">
        <f t="shared" si="27"/>
        <v/>
      </c>
      <c r="K256" t="str">
        <f t="shared" si="28"/>
        <v/>
      </c>
    </row>
    <row r="257" spans="1:11">
      <c r="A257" t="str">
        <f>IF(CSV貼り付け!A257&lt;&gt;"",CSV貼り付け!A257,"")</f>
        <v/>
      </c>
      <c r="B257" s="8" t="str">
        <f>IF(CSV貼り付け!A257&lt;&gt;"",CSV貼り付け!I257,"")</f>
        <v/>
      </c>
      <c r="C257" t="str">
        <f>IF(CSV貼り付け!A257&lt;&gt;"",CSV貼り付け!F257,"")</f>
        <v/>
      </c>
      <c r="D257" s="9" t="str">
        <f>IF(CSV貼り付け!A257&lt;&gt;"",CSV貼り付け!G257,"")</f>
        <v/>
      </c>
      <c r="E257" s="10" t="str">
        <f t="shared" ca="1" si="22"/>
        <v/>
      </c>
      <c r="F257" t="str">
        <f t="shared" si="23"/>
        <v/>
      </c>
      <c r="G257" s="9" t="str">
        <f t="shared" si="24"/>
        <v/>
      </c>
      <c r="H257" t="str">
        <f t="shared" ca="1" si="25"/>
        <v/>
      </c>
      <c r="I257" t="str">
        <f t="shared" si="26"/>
        <v/>
      </c>
      <c r="J257" t="str">
        <f t="shared" si="27"/>
        <v/>
      </c>
      <c r="K257" t="str">
        <f t="shared" si="28"/>
        <v/>
      </c>
    </row>
    <row r="258" spans="1:11">
      <c r="A258" t="str">
        <f>IF(CSV貼り付け!A258&lt;&gt;"",CSV貼り付け!A258,"")</f>
        <v/>
      </c>
      <c r="B258" s="8" t="str">
        <f>IF(CSV貼り付け!A258&lt;&gt;"",CSV貼り付け!I258,"")</f>
        <v/>
      </c>
      <c r="C258" t="str">
        <f>IF(CSV貼り付け!A258&lt;&gt;"",CSV貼り付け!F258,"")</f>
        <v/>
      </c>
      <c r="D258" s="9" t="str">
        <f>IF(CSV貼り付け!A258&lt;&gt;"",CSV貼り付け!G258,"")</f>
        <v/>
      </c>
      <c r="E258" s="10" t="str">
        <f t="shared" ref="E258:E301" ca="1" si="29">IF(B258="","",MAX(0,TODAY()-B258))</f>
        <v/>
      </c>
      <c r="F258" t="str">
        <f t="shared" ref="F258:F301" si="30">C258</f>
        <v/>
      </c>
      <c r="G258" s="9" t="str">
        <f t="shared" ref="G258:G301" si="31">D258</f>
        <v/>
      </c>
      <c r="H258" t="str">
        <f t="shared" ref="H258:H301" ca="1" si="32">IF(E258="","",IF(E258&lt;=7,5,IF(E258&lt;=14,4,IF(E258&lt;=30,3,IF(E258&lt;=60,2,1)))))</f>
        <v/>
      </c>
      <c r="I258" t="str">
        <f t="shared" ref="I258:I301" si="33">IF(F258="","",IF(F258&gt;=10,5,IF(F258&gt;=7,4,IF(F258&gt;=5,3,IF(F258&gt;=3,2,1)))))</f>
        <v/>
      </c>
      <c r="J258" t="str">
        <f t="shared" ref="J258:J301" si="34">IF(G258="","",IF(G258&gt;=50000,5,IF(G258&gt;=30000,4,IF(G258&gt;=10000,3,IF(G258&gt;=5000,2,1)))))</f>
        <v/>
      </c>
      <c r="K258" t="str">
        <f t="shared" si="28"/>
        <v/>
      </c>
    </row>
    <row r="259" spans="1:11">
      <c r="A259" t="str">
        <f>IF(CSV貼り付け!A259&lt;&gt;"",CSV貼り付け!A259,"")</f>
        <v/>
      </c>
      <c r="B259" s="8" t="str">
        <f>IF(CSV貼り付け!A259&lt;&gt;"",CSV貼り付け!I259,"")</f>
        <v/>
      </c>
      <c r="C259" t="str">
        <f>IF(CSV貼り付け!A259&lt;&gt;"",CSV貼り付け!F259,"")</f>
        <v/>
      </c>
      <c r="D259" s="9" t="str">
        <f>IF(CSV貼り付け!A259&lt;&gt;"",CSV貼り付け!G259,"")</f>
        <v/>
      </c>
      <c r="E259" s="10" t="str">
        <f t="shared" ca="1" si="29"/>
        <v/>
      </c>
      <c r="F259" t="str">
        <f t="shared" si="30"/>
        <v/>
      </c>
      <c r="G259" s="9" t="str">
        <f t="shared" si="31"/>
        <v/>
      </c>
      <c r="H259" t="str">
        <f t="shared" ca="1" si="32"/>
        <v/>
      </c>
      <c r="I259" t="str">
        <f t="shared" si="33"/>
        <v/>
      </c>
      <c r="J259" t="str">
        <f t="shared" si="34"/>
        <v/>
      </c>
      <c r="K259" t="str">
        <f t="shared" si="28"/>
        <v/>
      </c>
    </row>
    <row r="260" spans="1:11">
      <c r="A260" t="str">
        <f>IF(CSV貼り付け!A260&lt;&gt;"",CSV貼り付け!A260,"")</f>
        <v/>
      </c>
      <c r="B260" s="8" t="str">
        <f>IF(CSV貼り付け!A260&lt;&gt;"",CSV貼り付け!I260,"")</f>
        <v/>
      </c>
      <c r="C260" t="str">
        <f>IF(CSV貼り付け!A260&lt;&gt;"",CSV貼り付け!F260,"")</f>
        <v/>
      </c>
      <c r="D260" s="9" t="str">
        <f>IF(CSV貼り付け!A260&lt;&gt;"",CSV貼り付け!G260,"")</f>
        <v/>
      </c>
      <c r="E260" s="10" t="str">
        <f t="shared" ca="1" si="29"/>
        <v/>
      </c>
      <c r="F260" t="str">
        <f t="shared" si="30"/>
        <v/>
      </c>
      <c r="G260" s="9" t="str">
        <f t="shared" si="31"/>
        <v/>
      </c>
      <c r="H260" t="str">
        <f t="shared" ca="1" si="32"/>
        <v/>
      </c>
      <c r="I260" t="str">
        <f t="shared" si="33"/>
        <v/>
      </c>
      <c r="J260" t="str">
        <f t="shared" si="34"/>
        <v/>
      </c>
      <c r="K260" t="str">
        <f t="shared" si="28"/>
        <v/>
      </c>
    </row>
    <row r="261" spans="1:11">
      <c r="A261" t="str">
        <f>IF(CSV貼り付け!A261&lt;&gt;"",CSV貼り付け!A261,"")</f>
        <v/>
      </c>
      <c r="B261" s="8" t="str">
        <f>IF(CSV貼り付け!A261&lt;&gt;"",CSV貼り付け!I261,"")</f>
        <v/>
      </c>
      <c r="C261" t="str">
        <f>IF(CSV貼り付け!A261&lt;&gt;"",CSV貼り付け!F261,"")</f>
        <v/>
      </c>
      <c r="D261" s="9" t="str">
        <f>IF(CSV貼り付け!A261&lt;&gt;"",CSV貼り付け!G261,"")</f>
        <v/>
      </c>
      <c r="E261" s="10" t="str">
        <f t="shared" ca="1" si="29"/>
        <v/>
      </c>
      <c r="F261" t="str">
        <f t="shared" si="30"/>
        <v/>
      </c>
      <c r="G261" s="9" t="str">
        <f t="shared" si="31"/>
        <v/>
      </c>
      <c r="H261" t="str">
        <f t="shared" ca="1" si="32"/>
        <v/>
      </c>
      <c r="I261" t="str">
        <f t="shared" si="33"/>
        <v/>
      </c>
      <c r="J261" t="str">
        <f t="shared" si="34"/>
        <v/>
      </c>
      <c r="K261" t="str">
        <f t="shared" si="28"/>
        <v/>
      </c>
    </row>
    <row r="262" spans="1:11">
      <c r="A262" t="str">
        <f>IF(CSV貼り付け!A262&lt;&gt;"",CSV貼り付け!A262,"")</f>
        <v/>
      </c>
      <c r="B262" s="8" t="str">
        <f>IF(CSV貼り付け!A262&lt;&gt;"",CSV貼り付け!I262,"")</f>
        <v/>
      </c>
      <c r="C262" t="str">
        <f>IF(CSV貼り付け!A262&lt;&gt;"",CSV貼り付け!F262,"")</f>
        <v/>
      </c>
      <c r="D262" s="9" t="str">
        <f>IF(CSV貼り付け!A262&lt;&gt;"",CSV貼り付け!G262,"")</f>
        <v/>
      </c>
      <c r="E262" s="10" t="str">
        <f t="shared" ca="1" si="29"/>
        <v/>
      </c>
      <c r="F262" t="str">
        <f t="shared" si="30"/>
        <v/>
      </c>
      <c r="G262" s="9" t="str">
        <f t="shared" si="31"/>
        <v/>
      </c>
      <c r="H262" t="str">
        <f t="shared" ca="1" si="32"/>
        <v/>
      </c>
      <c r="I262" t="str">
        <f t="shared" si="33"/>
        <v/>
      </c>
      <c r="J262" t="str">
        <f t="shared" si="34"/>
        <v/>
      </c>
      <c r="K262" t="str">
        <f t="shared" si="28"/>
        <v/>
      </c>
    </row>
    <row r="263" spans="1:11">
      <c r="A263" t="str">
        <f>IF(CSV貼り付け!A263&lt;&gt;"",CSV貼り付け!A263,"")</f>
        <v/>
      </c>
      <c r="B263" s="8" t="str">
        <f>IF(CSV貼り付け!A263&lt;&gt;"",CSV貼り付け!I263,"")</f>
        <v/>
      </c>
      <c r="C263" t="str">
        <f>IF(CSV貼り付け!A263&lt;&gt;"",CSV貼り付け!F263,"")</f>
        <v/>
      </c>
      <c r="D263" s="9" t="str">
        <f>IF(CSV貼り付け!A263&lt;&gt;"",CSV貼り付け!G263,"")</f>
        <v/>
      </c>
      <c r="E263" s="10" t="str">
        <f t="shared" ca="1" si="29"/>
        <v/>
      </c>
      <c r="F263" t="str">
        <f t="shared" si="30"/>
        <v/>
      </c>
      <c r="G263" s="9" t="str">
        <f t="shared" si="31"/>
        <v/>
      </c>
      <c r="H263" t="str">
        <f t="shared" ca="1" si="32"/>
        <v/>
      </c>
      <c r="I263" t="str">
        <f t="shared" si="33"/>
        <v/>
      </c>
      <c r="J263" t="str">
        <f t="shared" si="34"/>
        <v/>
      </c>
      <c r="K263" t="str">
        <f t="shared" ref="K263:K301" si="35">IF(A263&lt;&gt;"",IF(H263&gt;=4,IF(I263&gt;=4,"★ VIP",IF(I263&gt;=3,"常連","通常")),IF(H263&lt;=2,"⚠️ 休眠","通常")),"")</f>
        <v/>
      </c>
    </row>
    <row r="264" spans="1:11">
      <c r="A264" t="str">
        <f>IF(CSV貼り付け!A264&lt;&gt;"",CSV貼り付け!A264,"")</f>
        <v/>
      </c>
      <c r="B264" s="8" t="str">
        <f>IF(CSV貼り付け!A264&lt;&gt;"",CSV貼り付け!I264,"")</f>
        <v/>
      </c>
      <c r="C264" t="str">
        <f>IF(CSV貼り付け!A264&lt;&gt;"",CSV貼り付け!F264,"")</f>
        <v/>
      </c>
      <c r="D264" s="9" t="str">
        <f>IF(CSV貼り付け!A264&lt;&gt;"",CSV貼り付け!G264,"")</f>
        <v/>
      </c>
      <c r="E264" s="10" t="str">
        <f t="shared" ca="1" si="29"/>
        <v/>
      </c>
      <c r="F264" t="str">
        <f t="shared" si="30"/>
        <v/>
      </c>
      <c r="G264" s="9" t="str">
        <f t="shared" si="31"/>
        <v/>
      </c>
      <c r="H264" t="str">
        <f t="shared" ca="1" si="32"/>
        <v/>
      </c>
      <c r="I264" t="str">
        <f t="shared" si="33"/>
        <v/>
      </c>
      <c r="J264" t="str">
        <f t="shared" si="34"/>
        <v/>
      </c>
      <c r="K264" t="str">
        <f t="shared" si="35"/>
        <v/>
      </c>
    </row>
    <row r="265" spans="1:11">
      <c r="A265" t="str">
        <f>IF(CSV貼り付け!A265&lt;&gt;"",CSV貼り付け!A265,"")</f>
        <v/>
      </c>
      <c r="B265" s="8" t="str">
        <f>IF(CSV貼り付け!A265&lt;&gt;"",CSV貼り付け!I265,"")</f>
        <v/>
      </c>
      <c r="C265" t="str">
        <f>IF(CSV貼り付け!A265&lt;&gt;"",CSV貼り付け!F265,"")</f>
        <v/>
      </c>
      <c r="D265" s="9" t="str">
        <f>IF(CSV貼り付け!A265&lt;&gt;"",CSV貼り付け!G265,"")</f>
        <v/>
      </c>
      <c r="E265" s="10" t="str">
        <f t="shared" ca="1" si="29"/>
        <v/>
      </c>
      <c r="F265" t="str">
        <f t="shared" si="30"/>
        <v/>
      </c>
      <c r="G265" s="9" t="str">
        <f t="shared" si="31"/>
        <v/>
      </c>
      <c r="H265" t="str">
        <f t="shared" ca="1" si="32"/>
        <v/>
      </c>
      <c r="I265" t="str">
        <f t="shared" si="33"/>
        <v/>
      </c>
      <c r="J265" t="str">
        <f t="shared" si="34"/>
        <v/>
      </c>
      <c r="K265" t="str">
        <f t="shared" si="35"/>
        <v/>
      </c>
    </row>
    <row r="266" spans="1:11">
      <c r="A266" t="str">
        <f>IF(CSV貼り付け!A266&lt;&gt;"",CSV貼り付け!A266,"")</f>
        <v/>
      </c>
      <c r="B266" s="8" t="str">
        <f>IF(CSV貼り付け!A266&lt;&gt;"",CSV貼り付け!I266,"")</f>
        <v/>
      </c>
      <c r="C266" t="str">
        <f>IF(CSV貼り付け!A266&lt;&gt;"",CSV貼り付け!F266,"")</f>
        <v/>
      </c>
      <c r="D266" s="9" t="str">
        <f>IF(CSV貼り付け!A266&lt;&gt;"",CSV貼り付け!G266,"")</f>
        <v/>
      </c>
      <c r="E266" s="10" t="str">
        <f t="shared" ca="1" si="29"/>
        <v/>
      </c>
      <c r="F266" t="str">
        <f t="shared" si="30"/>
        <v/>
      </c>
      <c r="G266" s="9" t="str">
        <f t="shared" si="31"/>
        <v/>
      </c>
      <c r="H266" t="str">
        <f t="shared" ca="1" si="32"/>
        <v/>
      </c>
      <c r="I266" t="str">
        <f t="shared" si="33"/>
        <v/>
      </c>
      <c r="J266" t="str">
        <f t="shared" si="34"/>
        <v/>
      </c>
      <c r="K266" t="str">
        <f t="shared" si="35"/>
        <v/>
      </c>
    </row>
    <row r="267" spans="1:11">
      <c r="A267" t="str">
        <f>IF(CSV貼り付け!A267&lt;&gt;"",CSV貼り付け!A267,"")</f>
        <v/>
      </c>
      <c r="B267" s="8" t="str">
        <f>IF(CSV貼り付け!A267&lt;&gt;"",CSV貼り付け!I267,"")</f>
        <v/>
      </c>
      <c r="C267" t="str">
        <f>IF(CSV貼り付け!A267&lt;&gt;"",CSV貼り付け!F267,"")</f>
        <v/>
      </c>
      <c r="D267" s="9" t="str">
        <f>IF(CSV貼り付け!A267&lt;&gt;"",CSV貼り付け!G267,"")</f>
        <v/>
      </c>
      <c r="E267" s="10" t="str">
        <f t="shared" ca="1" si="29"/>
        <v/>
      </c>
      <c r="F267" t="str">
        <f t="shared" si="30"/>
        <v/>
      </c>
      <c r="G267" s="9" t="str">
        <f t="shared" si="31"/>
        <v/>
      </c>
      <c r="H267" t="str">
        <f t="shared" ca="1" si="32"/>
        <v/>
      </c>
      <c r="I267" t="str">
        <f t="shared" si="33"/>
        <v/>
      </c>
      <c r="J267" t="str">
        <f t="shared" si="34"/>
        <v/>
      </c>
      <c r="K267" t="str">
        <f t="shared" si="35"/>
        <v/>
      </c>
    </row>
    <row r="268" spans="1:11">
      <c r="A268" t="str">
        <f>IF(CSV貼り付け!A268&lt;&gt;"",CSV貼り付け!A268,"")</f>
        <v/>
      </c>
      <c r="B268" s="8" t="str">
        <f>IF(CSV貼り付け!A268&lt;&gt;"",CSV貼り付け!I268,"")</f>
        <v/>
      </c>
      <c r="C268" t="str">
        <f>IF(CSV貼り付け!A268&lt;&gt;"",CSV貼り付け!F268,"")</f>
        <v/>
      </c>
      <c r="D268" s="9" t="str">
        <f>IF(CSV貼り付け!A268&lt;&gt;"",CSV貼り付け!G268,"")</f>
        <v/>
      </c>
      <c r="E268" s="10" t="str">
        <f t="shared" ca="1" si="29"/>
        <v/>
      </c>
      <c r="F268" t="str">
        <f t="shared" si="30"/>
        <v/>
      </c>
      <c r="G268" s="9" t="str">
        <f t="shared" si="31"/>
        <v/>
      </c>
      <c r="H268" t="str">
        <f t="shared" ca="1" si="32"/>
        <v/>
      </c>
      <c r="I268" t="str">
        <f t="shared" si="33"/>
        <v/>
      </c>
      <c r="J268" t="str">
        <f t="shared" si="34"/>
        <v/>
      </c>
      <c r="K268" t="str">
        <f t="shared" si="35"/>
        <v/>
      </c>
    </row>
    <row r="269" spans="1:11">
      <c r="A269" t="str">
        <f>IF(CSV貼り付け!A269&lt;&gt;"",CSV貼り付け!A269,"")</f>
        <v/>
      </c>
      <c r="B269" s="8" t="str">
        <f>IF(CSV貼り付け!A269&lt;&gt;"",CSV貼り付け!I269,"")</f>
        <v/>
      </c>
      <c r="C269" t="str">
        <f>IF(CSV貼り付け!A269&lt;&gt;"",CSV貼り付け!F269,"")</f>
        <v/>
      </c>
      <c r="D269" s="9" t="str">
        <f>IF(CSV貼り付け!A269&lt;&gt;"",CSV貼り付け!G269,"")</f>
        <v/>
      </c>
      <c r="E269" s="10" t="str">
        <f t="shared" ca="1" si="29"/>
        <v/>
      </c>
      <c r="F269" t="str">
        <f t="shared" si="30"/>
        <v/>
      </c>
      <c r="G269" s="9" t="str">
        <f t="shared" si="31"/>
        <v/>
      </c>
      <c r="H269" t="str">
        <f t="shared" ca="1" si="32"/>
        <v/>
      </c>
      <c r="I269" t="str">
        <f t="shared" si="33"/>
        <v/>
      </c>
      <c r="J269" t="str">
        <f t="shared" si="34"/>
        <v/>
      </c>
      <c r="K269" t="str">
        <f t="shared" si="35"/>
        <v/>
      </c>
    </row>
    <row r="270" spans="1:11">
      <c r="A270" t="str">
        <f>IF(CSV貼り付け!A270&lt;&gt;"",CSV貼り付け!A270,"")</f>
        <v/>
      </c>
      <c r="B270" s="8" t="str">
        <f>IF(CSV貼り付け!A270&lt;&gt;"",CSV貼り付け!I270,"")</f>
        <v/>
      </c>
      <c r="C270" t="str">
        <f>IF(CSV貼り付け!A270&lt;&gt;"",CSV貼り付け!F270,"")</f>
        <v/>
      </c>
      <c r="D270" s="9" t="str">
        <f>IF(CSV貼り付け!A270&lt;&gt;"",CSV貼り付け!G270,"")</f>
        <v/>
      </c>
      <c r="E270" s="10" t="str">
        <f t="shared" ca="1" si="29"/>
        <v/>
      </c>
      <c r="F270" t="str">
        <f t="shared" si="30"/>
        <v/>
      </c>
      <c r="G270" s="9" t="str">
        <f t="shared" si="31"/>
        <v/>
      </c>
      <c r="H270" t="str">
        <f t="shared" ca="1" si="32"/>
        <v/>
      </c>
      <c r="I270" t="str">
        <f t="shared" si="33"/>
        <v/>
      </c>
      <c r="J270" t="str">
        <f t="shared" si="34"/>
        <v/>
      </c>
      <c r="K270" t="str">
        <f t="shared" si="35"/>
        <v/>
      </c>
    </row>
    <row r="271" spans="1:11">
      <c r="A271" t="str">
        <f>IF(CSV貼り付け!A271&lt;&gt;"",CSV貼り付け!A271,"")</f>
        <v/>
      </c>
      <c r="B271" s="8" t="str">
        <f>IF(CSV貼り付け!A271&lt;&gt;"",CSV貼り付け!I271,"")</f>
        <v/>
      </c>
      <c r="C271" t="str">
        <f>IF(CSV貼り付け!A271&lt;&gt;"",CSV貼り付け!F271,"")</f>
        <v/>
      </c>
      <c r="D271" s="9" t="str">
        <f>IF(CSV貼り付け!A271&lt;&gt;"",CSV貼り付け!G271,"")</f>
        <v/>
      </c>
      <c r="E271" s="10" t="str">
        <f t="shared" ca="1" si="29"/>
        <v/>
      </c>
      <c r="F271" t="str">
        <f t="shared" si="30"/>
        <v/>
      </c>
      <c r="G271" s="9" t="str">
        <f t="shared" si="31"/>
        <v/>
      </c>
      <c r="H271" t="str">
        <f t="shared" ca="1" si="32"/>
        <v/>
      </c>
      <c r="I271" t="str">
        <f t="shared" si="33"/>
        <v/>
      </c>
      <c r="J271" t="str">
        <f t="shared" si="34"/>
        <v/>
      </c>
      <c r="K271" t="str">
        <f t="shared" si="35"/>
        <v/>
      </c>
    </row>
    <row r="272" spans="1:11">
      <c r="A272" t="str">
        <f>IF(CSV貼り付け!A272&lt;&gt;"",CSV貼り付け!A272,"")</f>
        <v/>
      </c>
      <c r="B272" s="8" t="str">
        <f>IF(CSV貼り付け!A272&lt;&gt;"",CSV貼り付け!I272,"")</f>
        <v/>
      </c>
      <c r="C272" t="str">
        <f>IF(CSV貼り付け!A272&lt;&gt;"",CSV貼り付け!F272,"")</f>
        <v/>
      </c>
      <c r="D272" s="9" t="str">
        <f>IF(CSV貼り付け!A272&lt;&gt;"",CSV貼り付け!G272,"")</f>
        <v/>
      </c>
      <c r="E272" s="10" t="str">
        <f t="shared" ca="1" si="29"/>
        <v/>
      </c>
      <c r="F272" t="str">
        <f t="shared" si="30"/>
        <v/>
      </c>
      <c r="G272" s="9" t="str">
        <f t="shared" si="31"/>
        <v/>
      </c>
      <c r="H272" t="str">
        <f t="shared" ca="1" si="32"/>
        <v/>
      </c>
      <c r="I272" t="str">
        <f t="shared" si="33"/>
        <v/>
      </c>
      <c r="J272" t="str">
        <f t="shared" si="34"/>
        <v/>
      </c>
      <c r="K272" t="str">
        <f t="shared" si="35"/>
        <v/>
      </c>
    </row>
    <row r="273" spans="1:11">
      <c r="A273" t="str">
        <f>IF(CSV貼り付け!A273&lt;&gt;"",CSV貼り付け!A273,"")</f>
        <v/>
      </c>
      <c r="B273" s="8" t="str">
        <f>IF(CSV貼り付け!A273&lt;&gt;"",CSV貼り付け!I273,"")</f>
        <v/>
      </c>
      <c r="C273" t="str">
        <f>IF(CSV貼り付け!A273&lt;&gt;"",CSV貼り付け!F273,"")</f>
        <v/>
      </c>
      <c r="D273" s="9" t="str">
        <f>IF(CSV貼り付け!A273&lt;&gt;"",CSV貼り付け!G273,"")</f>
        <v/>
      </c>
      <c r="E273" s="10" t="str">
        <f t="shared" ca="1" si="29"/>
        <v/>
      </c>
      <c r="F273" t="str">
        <f t="shared" si="30"/>
        <v/>
      </c>
      <c r="G273" s="9" t="str">
        <f t="shared" si="31"/>
        <v/>
      </c>
      <c r="H273" t="str">
        <f t="shared" ca="1" si="32"/>
        <v/>
      </c>
      <c r="I273" t="str">
        <f t="shared" si="33"/>
        <v/>
      </c>
      <c r="J273" t="str">
        <f t="shared" si="34"/>
        <v/>
      </c>
      <c r="K273" t="str">
        <f t="shared" si="35"/>
        <v/>
      </c>
    </row>
    <row r="274" spans="1:11">
      <c r="A274" t="str">
        <f>IF(CSV貼り付け!A274&lt;&gt;"",CSV貼り付け!A274,"")</f>
        <v/>
      </c>
      <c r="B274" s="8" t="str">
        <f>IF(CSV貼り付け!A274&lt;&gt;"",CSV貼り付け!I274,"")</f>
        <v/>
      </c>
      <c r="C274" t="str">
        <f>IF(CSV貼り付け!A274&lt;&gt;"",CSV貼り付け!F274,"")</f>
        <v/>
      </c>
      <c r="D274" s="9" t="str">
        <f>IF(CSV貼り付け!A274&lt;&gt;"",CSV貼り付け!G274,"")</f>
        <v/>
      </c>
      <c r="E274" s="10" t="str">
        <f t="shared" ca="1" si="29"/>
        <v/>
      </c>
      <c r="F274" t="str">
        <f t="shared" si="30"/>
        <v/>
      </c>
      <c r="G274" s="9" t="str">
        <f t="shared" si="31"/>
        <v/>
      </c>
      <c r="H274" t="str">
        <f t="shared" ca="1" si="32"/>
        <v/>
      </c>
      <c r="I274" t="str">
        <f t="shared" si="33"/>
        <v/>
      </c>
      <c r="J274" t="str">
        <f t="shared" si="34"/>
        <v/>
      </c>
      <c r="K274" t="str">
        <f t="shared" si="35"/>
        <v/>
      </c>
    </row>
    <row r="275" spans="1:11">
      <c r="A275" t="str">
        <f>IF(CSV貼り付け!A275&lt;&gt;"",CSV貼り付け!A275,"")</f>
        <v/>
      </c>
      <c r="B275" s="8" t="str">
        <f>IF(CSV貼り付け!A275&lt;&gt;"",CSV貼り付け!I275,"")</f>
        <v/>
      </c>
      <c r="C275" t="str">
        <f>IF(CSV貼り付け!A275&lt;&gt;"",CSV貼り付け!F275,"")</f>
        <v/>
      </c>
      <c r="D275" s="9" t="str">
        <f>IF(CSV貼り付け!A275&lt;&gt;"",CSV貼り付け!G275,"")</f>
        <v/>
      </c>
      <c r="E275" s="10" t="str">
        <f t="shared" ca="1" si="29"/>
        <v/>
      </c>
      <c r="F275" t="str">
        <f t="shared" si="30"/>
        <v/>
      </c>
      <c r="G275" s="9" t="str">
        <f t="shared" si="31"/>
        <v/>
      </c>
      <c r="H275" t="str">
        <f t="shared" ca="1" si="32"/>
        <v/>
      </c>
      <c r="I275" t="str">
        <f t="shared" si="33"/>
        <v/>
      </c>
      <c r="J275" t="str">
        <f t="shared" si="34"/>
        <v/>
      </c>
      <c r="K275" t="str">
        <f t="shared" si="35"/>
        <v/>
      </c>
    </row>
    <row r="276" spans="1:11">
      <c r="A276" t="str">
        <f>IF(CSV貼り付け!A276&lt;&gt;"",CSV貼り付け!A276,"")</f>
        <v/>
      </c>
      <c r="B276" s="8" t="str">
        <f>IF(CSV貼り付け!A276&lt;&gt;"",CSV貼り付け!I276,"")</f>
        <v/>
      </c>
      <c r="C276" t="str">
        <f>IF(CSV貼り付け!A276&lt;&gt;"",CSV貼り付け!F276,"")</f>
        <v/>
      </c>
      <c r="D276" s="9" t="str">
        <f>IF(CSV貼り付け!A276&lt;&gt;"",CSV貼り付け!G276,"")</f>
        <v/>
      </c>
      <c r="E276" s="10" t="str">
        <f t="shared" ca="1" si="29"/>
        <v/>
      </c>
      <c r="F276" t="str">
        <f t="shared" si="30"/>
        <v/>
      </c>
      <c r="G276" s="9" t="str">
        <f t="shared" si="31"/>
        <v/>
      </c>
      <c r="H276" t="str">
        <f t="shared" ca="1" si="32"/>
        <v/>
      </c>
      <c r="I276" t="str">
        <f t="shared" si="33"/>
        <v/>
      </c>
      <c r="J276" t="str">
        <f t="shared" si="34"/>
        <v/>
      </c>
      <c r="K276" t="str">
        <f t="shared" si="35"/>
        <v/>
      </c>
    </row>
    <row r="277" spans="1:11">
      <c r="A277" t="str">
        <f>IF(CSV貼り付け!A277&lt;&gt;"",CSV貼り付け!A277,"")</f>
        <v/>
      </c>
      <c r="B277" s="8" t="str">
        <f>IF(CSV貼り付け!A277&lt;&gt;"",CSV貼り付け!I277,"")</f>
        <v/>
      </c>
      <c r="C277" t="str">
        <f>IF(CSV貼り付け!A277&lt;&gt;"",CSV貼り付け!F277,"")</f>
        <v/>
      </c>
      <c r="D277" s="9" t="str">
        <f>IF(CSV貼り付け!A277&lt;&gt;"",CSV貼り付け!G277,"")</f>
        <v/>
      </c>
      <c r="E277" s="10" t="str">
        <f t="shared" ca="1" si="29"/>
        <v/>
      </c>
      <c r="F277" t="str">
        <f t="shared" si="30"/>
        <v/>
      </c>
      <c r="G277" s="9" t="str">
        <f t="shared" si="31"/>
        <v/>
      </c>
      <c r="H277" t="str">
        <f t="shared" ca="1" si="32"/>
        <v/>
      </c>
      <c r="I277" t="str">
        <f t="shared" si="33"/>
        <v/>
      </c>
      <c r="J277" t="str">
        <f t="shared" si="34"/>
        <v/>
      </c>
      <c r="K277" t="str">
        <f t="shared" si="35"/>
        <v/>
      </c>
    </row>
    <row r="278" spans="1:11">
      <c r="A278" t="str">
        <f>IF(CSV貼り付け!A278&lt;&gt;"",CSV貼り付け!A278,"")</f>
        <v/>
      </c>
      <c r="B278" s="8" t="str">
        <f>IF(CSV貼り付け!A278&lt;&gt;"",CSV貼り付け!I278,"")</f>
        <v/>
      </c>
      <c r="C278" t="str">
        <f>IF(CSV貼り付け!A278&lt;&gt;"",CSV貼り付け!F278,"")</f>
        <v/>
      </c>
      <c r="D278" s="9" t="str">
        <f>IF(CSV貼り付け!A278&lt;&gt;"",CSV貼り付け!G278,"")</f>
        <v/>
      </c>
      <c r="E278" s="10" t="str">
        <f t="shared" ca="1" si="29"/>
        <v/>
      </c>
      <c r="F278" t="str">
        <f t="shared" si="30"/>
        <v/>
      </c>
      <c r="G278" s="9" t="str">
        <f t="shared" si="31"/>
        <v/>
      </c>
      <c r="H278" t="str">
        <f t="shared" ca="1" si="32"/>
        <v/>
      </c>
      <c r="I278" t="str">
        <f t="shared" si="33"/>
        <v/>
      </c>
      <c r="J278" t="str">
        <f t="shared" si="34"/>
        <v/>
      </c>
      <c r="K278" t="str">
        <f t="shared" si="35"/>
        <v/>
      </c>
    </row>
    <row r="279" spans="1:11">
      <c r="A279" t="str">
        <f>IF(CSV貼り付け!A279&lt;&gt;"",CSV貼り付け!A279,"")</f>
        <v/>
      </c>
      <c r="B279" s="8" t="str">
        <f>IF(CSV貼り付け!A279&lt;&gt;"",CSV貼り付け!I279,"")</f>
        <v/>
      </c>
      <c r="C279" t="str">
        <f>IF(CSV貼り付け!A279&lt;&gt;"",CSV貼り付け!F279,"")</f>
        <v/>
      </c>
      <c r="D279" s="9" t="str">
        <f>IF(CSV貼り付け!A279&lt;&gt;"",CSV貼り付け!G279,"")</f>
        <v/>
      </c>
      <c r="E279" s="10" t="str">
        <f t="shared" ca="1" si="29"/>
        <v/>
      </c>
      <c r="F279" t="str">
        <f t="shared" si="30"/>
        <v/>
      </c>
      <c r="G279" s="9" t="str">
        <f t="shared" si="31"/>
        <v/>
      </c>
      <c r="H279" t="str">
        <f t="shared" ca="1" si="32"/>
        <v/>
      </c>
      <c r="I279" t="str">
        <f t="shared" si="33"/>
        <v/>
      </c>
      <c r="J279" t="str">
        <f t="shared" si="34"/>
        <v/>
      </c>
      <c r="K279" t="str">
        <f t="shared" si="35"/>
        <v/>
      </c>
    </row>
    <row r="280" spans="1:11">
      <c r="A280" t="str">
        <f>IF(CSV貼り付け!A280&lt;&gt;"",CSV貼り付け!A280,"")</f>
        <v/>
      </c>
      <c r="B280" s="8" t="str">
        <f>IF(CSV貼り付け!A280&lt;&gt;"",CSV貼り付け!I280,"")</f>
        <v/>
      </c>
      <c r="C280" t="str">
        <f>IF(CSV貼り付け!A280&lt;&gt;"",CSV貼り付け!F280,"")</f>
        <v/>
      </c>
      <c r="D280" s="9" t="str">
        <f>IF(CSV貼り付け!A280&lt;&gt;"",CSV貼り付け!G280,"")</f>
        <v/>
      </c>
      <c r="E280" s="10" t="str">
        <f t="shared" ca="1" si="29"/>
        <v/>
      </c>
      <c r="F280" t="str">
        <f t="shared" si="30"/>
        <v/>
      </c>
      <c r="G280" s="9" t="str">
        <f t="shared" si="31"/>
        <v/>
      </c>
      <c r="H280" t="str">
        <f t="shared" ca="1" si="32"/>
        <v/>
      </c>
      <c r="I280" t="str">
        <f t="shared" si="33"/>
        <v/>
      </c>
      <c r="J280" t="str">
        <f t="shared" si="34"/>
        <v/>
      </c>
      <c r="K280" t="str">
        <f t="shared" si="35"/>
        <v/>
      </c>
    </row>
    <row r="281" spans="1:11">
      <c r="A281" t="str">
        <f>IF(CSV貼り付け!A281&lt;&gt;"",CSV貼り付け!A281,"")</f>
        <v/>
      </c>
      <c r="B281" s="8" t="str">
        <f>IF(CSV貼り付け!A281&lt;&gt;"",CSV貼り付け!I281,"")</f>
        <v/>
      </c>
      <c r="C281" t="str">
        <f>IF(CSV貼り付け!A281&lt;&gt;"",CSV貼り付け!F281,"")</f>
        <v/>
      </c>
      <c r="D281" s="9" t="str">
        <f>IF(CSV貼り付け!A281&lt;&gt;"",CSV貼り付け!G281,"")</f>
        <v/>
      </c>
      <c r="E281" s="10" t="str">
        <f t="shared" ca="1" si="29"/>
        <v/>
      </c>
      <c r="F281" t="str">
        <f t="shared" si="30"/>
        <v/>
      </c>
      <c r="G281" s="9" t="str">
        <f t="shared" si="31"/>
        <v/>
      </c>
      <c r="H281" t="str">
        <f t="shared" ca="1" si="32"/>
        <v/>
      </c>
      <c r="I281" t="str">
        <f t="shared" si="33"/>
        <v/>
      </c>
      <c r="J281" t="str">
        <f t="shared" si="34"/>
        <v/>
      </c>
      <c r="K281" t="str">
        <f t="shared" si="35"/>
        <v/>
      </c>
    </row>
    <row r="282" spans="1:11">
      <c r="A282" t="str">
        <f>IF(CSV貼り付け!A282&lt;&gt;"",CSV貼り付け!A282,"")</f>
        <v/>
      </c>
      <c r="B282" s="8" t="str">
        <f>IF(CSV貼り付け!A282&lt;&gt;"",CSV貼り付け!I282,"")</f>
        <v/>
      </c>
      <c r="C282" t="str">
        <f>IF(CSV貼り付け!A282&lt;&gt;"",CSV貼り付け!F282,"")</f>
        <v/>
      </c>
      <c r="D282" s="9" t="str">
        <f>IF(CSV貼り付け!A282&lt;&gt;"",CSV貼り付け!G282,"")</f>
        <v/>
      </c>
      <c r="E282" s="10" t="str">
        <f t="shared" ca="1" si="29"/>
        <v/>
      </c>
      <c r="F282" t="str">
        <f t="shared" si="30"/>
        <v/>
      </c>
      <c r="G282" s="9" t="str">
        <f t="shared" si="31"/>
        <v/>
      </c>
      <c r="H282" t="str">
        <f t="shared" ca="1" si="32"/>
        <v/>
      </c>
      <c r="I282" t="str">
        <f t="shared" si="33"/>
        <v/>
      </c>
      <c r="J282" t="str">
        <f t="shared" si="34"/>
        <v/>
      </c>
      <c r="K282" t="str">
        <f t="shared" si="35"/>
        <v/>
      </c>
    </row>
    <row r="283" spans="1:11">
      <c r="A283" t="str">
        <f>IF(CSV貼り付け!A283&lt;&gt;"",CSV貼り付け!A283,"")</f>
        <v/>
      </c>
      <c r="B283" s="8" t="str">
        <f>IF(CSV貼り付け!A283&lt;&gt;"",CSV貼り付け!I283,"")</f>
        <v/>
      </c>
      <c r="C283" t="str">
        <f>IF(CSV貼り付け!A283&lt;&gt;"",CSV貼り付け!F283,"")</f>
        <v/>
      </c>
      <c r="D283" s="9" t="str">
        <f>IF(CSV貼り付け!A283&lt;&gt;"",CSV貼り付け!G283,"")</f>
        <v/>
      </c>
      <c r="E283" s="10" t="str">
        <f t="shared" ca="1" si="29"/>
        <v/>
      </c>
      <c r="F283" t="str">
        <f t="shared" si="30"/>
        <v/>
      </c>
      <c r="G283" s="9" t="str">
        <f t="shared" si="31"/>
        <v/>
      </c>
      <c r="H283" t="str">
        <f t="shared" ca="1" si="32"/>
        <v/>
      </c>
      <c r="I283" t="str">
        <f t="shared" si="33"/>
        <v/>
      </c>
      <c r="J283" t="str">
        <f t="shared" si="34"/>
        <v/>
      </c>
      <c r="K283" t="str">
        <f t="shared" si="35"/>
        <v/>
      </c>
    </row>
    <row r="284" spans="1:11">
      <c r="A284" t="str">
        <f>IF(CSV貼り付け!A284&lt;&gt;"",CSV貼り付け!A284,"")</f>
        <v/>
      </c>
      <c r="B284" s="8" t="str">
        <f>IF(CSV貼り付け!A284&lt;&gt;"",CSV貼り付け!I284,"")</f>
        <v/>
      </c>
      <c r="C284" t="str">
        <f>IF(CSV貼り付け!A284&lt;&gt;"",CSV貼り付け!F284,"")</f>
        <v/>
      </c>
      <c r="D284" s="9" t="str">
        <f>IF(CSV貼り付け!A284&lt;&gt;"",CSV貼り付け!G284,"")</f>
        <v/>
      </c>
      <c r="E284" s="10" t="str">
        <f t="shared" ca="1" si="29"/>
        <v/>
      </c>
      <c r="F284" t="str">
        <f t="shared" si="30"/>
        <v/>
      </c>
      <c r="G284" s="9" t="str">
        <f t="shared" si="31"/>
        <v/>
      </c>
      <c r="H284" t="str">
        <f t="shared" ca="1" si="32"/>
        <v/>
      </c>
      <c r="I284" t="str">
        <f t="shared" si="33"/>
        <v/>
      </c>
      <c r="J284" t="str">
        <f t="shared" si="34"/>
        <v/>
      </c>
      <c r="K284" t="str">
        <f t="shared" si="35"/>
        <v/>
      </c>
    </row>
    <row r="285" spans="1:11">
      <c r="A285" t="str">
        <f>IF(CSV貼り付け!A285&lt;&gt;"",CSV貼り付け!A285,"")</f>
        <v/>
      </c>
      <c r="B285" s="8" t="str">
        <f>IF(CSV貼り付け!A285&lt;&gt;"",CSV貼り付け!I285,"")</f>
        <v/>
      </c>
      <c r="C285" t="str">
        <f>IF(CSV貼り付け!A285&lt;&gt;"",CSV貼り付け!F285,"")</f>
        <v/>
      </c>
      <c r="D285" s="9" t="str">
        <f>IF(CSV貼り付け!A285&lt;&gt;"",CSV貼り付け!G285,"")</f>
        <v/>
      </c>
      <c r="E285" s="10" t="str">
        <f t="shared" ca="1" si="29"/>
        <v/>
      </c>
      <c r="F285" t="str">
        <f t="shared" si="30"/>
        <v/>
      </c>
      <c r="G285" s="9" t="str">
        <f t="shared" si="31"/>
        <v/>
      </c>
      <c r="H285" t="str">
        <f t="shared" ca="1" si="32"/>
        <v/>
      </c>
      <c r="I285" t="str">
        <f t="shared" si="33"/>
        <v/>
      </c>
      <c r="J285" t="str">
        <f t="shared" si="34"/>
        <v/>
      </c>
      <c r="K285" t="str">
        <f t="shared" si="35"/>
        <v/>
      </c>
    </row>
    <row r="286" spans="1:11">
      <c r="A286" t="str">
        <f>IF(CSV貼り付け!A286&lt;&gt;"",CSV貼り付け!A286,"")</f>
        <v/>
      </c>
      <c r="B286" s="8" t="str">
        <f>IF(CSV貼り付け!A286&lt;&gt;"",CSV貼り付け!I286,"")</f>
        <v/>
      </c>
      <c r="C286" t="str">
        <f>IF(CSV貼り付け!A286&lt;&gt;"",CSV貼り付け!F286,"")</f>
        <v/>
      </c>
      <c r="D286" s="9" t="str">
        <f>IF(CSV貼り付け!A286&lt;&gt;"",CSV貼り付け!G286,"")</f>
        <v/>
      </c>
      <c r="E286" s="10" t="str">
        <f t="shared" ca="1" si="29"/>
        <v/>
      </c>
      <c r="F286" t="str">
        <f t="shared" si="30"/>
        <v/>
      </c>
      <c r="G286" s="9" t="str">
        <f t="shared" si="31"/>
        <v/>
      </c>
      <c r="H286" t="str">
        <f t="shared" ca="1" si="32"/>
        <v/>
      </c>
      <c r="I286" t="str">
        <f t="shared" si="33"/>
        <v/>
      </c>
      <c r="J286" t="str">
        <f t="shared" si="34"/>
        <v/>
      </c>
      <c r="K286" t="str">
        <f t="shared" si="35"/>
        <v/>
      </c>
    </row>
    <row r="287" spans="1:11">
      <c r="A287" t="str">
        <f>IF(CSV貼り付け!A287&lt;&gt;"",CSV貼り付け!A287,"")</f>
        <v/>
      </c>
      <c r="B287" s="8" t="str">
        <f>IF(CSV貼り付け!A287&lt;&gt;"",CSV貼り付け!I287,"")</f>
        <v/>
      </c>
      <c r="C287" t="str">
        <f>IF(CSV貼り付け!A287&lt;&gt;"",CSV貼り付け!F287,"")</f>
        <v/>
      </c>
      <c r="D287" s="9" t="str">
        <f>IF(CSV貼り付け!A287&lt;&gt;"",CSV貼り付け!G287,"")</f>
        <v/>
      </c>
      <c r="E287" s="10" t="str">
        <f t="shared" ca="1" si="29"/>
        <v/>
      </c>
      <c r="F287" t="str">
        <f t="shared" si="30"/>
        <v/>
      </c>
      <c r="G287" s="9" t="str">
        <f t="shared" si="31"/>
        <v/>
      </c>
      <c r="H287" t="str">
        <f t="shared" ca="1" si="32"/>
        <v/>
      </c>
      <c r="I287" t="str">
        <f t="shared" si="33"/>
        <v/>
      </c>
      <c r="J287" t="str">
        <f t="shared" si="34"/>
        <v/>
      </c>
      <c r="K287" t="str">
        <f t="shared" si="35"/>
        <v/>
      </c>
    </row>
    <row r="288" spans="1:11">
      <c r="A288" t="str">
        <f>IF(CSV貼り付け!A288&lt;&gt;"",CSV貼り付け!A288,"")</f>
        <v/>
      </c>
      <c r="B288" s="8" t="str">
        <f>IF(CSV貼り付け!A288&lt;&gt;"",CSV貼り付け!I288,"")</f>
        <v/>
      </c>
      <c r="C288" t="str">
        <f>IF(CSV貼り付け!A288&lt;&gt;"",CSV貼り付け!F288,"")</f>
        <v/>
      </c>
      <c r="D288" s="9" t="str">
        <f>IF(CSV貼り付け!A288&lt;&gt;"",CSV貼り付け!G288,"")</f>
        <v/>
      </c>
      <c r="E288" s="10" t="str">
        <f t="shared" ca="1" si="29"/>
        <v/>
      </c>
      <c r="F288" t="str">
        <f t="shared" si="30"/>
        <v/>
      </c>
      <c r="G288" s="9" t="str">
        <f t="shared" si="31"/>
        <v/>
      </c>
      <c r="H288" t="str">
        <f t="shared" ca="1" si="32"/>
        <v/>
      </c>
      <c r="I288" t="str">
        <f t="shared" si="33"/>
        <v/>
      </c>
      <c r="J288" t="str">
        <f t="shared" si="34"/>
        <v/>
      </c>
      <c r="K288" t="str">
        <f t="shared" si="35"/>
        <v/>
      </c>
    </row>
    <row r="289" spans="1:11">
      <c r="A289" t="str">
        <f>IF(CSV貼り付け!A289&lt;&gt;"",CSV貼り付け!A289,"")</f>
        <v/>
      </c>
      <c r="B289" s="8" t="str">
        <f>IF(CSV貼り付け!A289&lt;&gt;"",CSV貼り付け!I289,"")</f>
        <v/>
      </c>
      <c r="C289" t="str">
        <f>IF(CSV貼り付け!A289&lt;&gt;"",CSV貼り付け!F289,"")</f>
        <v/>
      </c>
      <c r="D289" s="9" t="str">
        <f>IF(CSV貼り付け!A289&lt;&gt;"",CSV貼り付け!G289,"")</f>
        <v/>
      </c>
      <c r="E289" s="10" t="str">
        <f t="shared" ca="1" si="29"/>
        <v/>
      </c>
      <c r="F289" t="str">
        <f t="shared" si="30"/>
        <v/>
      </c>
      <c r="G289" s="9" t="str">
        <f t="shared" si="31"/>
        <v/>
      </c>
      <c r="H289" t="str">
        <f t="shared" ca="1" si="32"/>
        <v/>
      </c>
      <c r="I289" t="str">
        <f t="shared" si="33"/>
        <v/>
      </c>
      <c r="J289" t="str">
        <f t="shared" si="34"/>
        <v/>
      </c>
      <c r="K289" t="str">
        <f t="shared" si="35"/>
        <v/>
      </c>
    </row>
    <row r="290" spans="1:11">
      <c r="A290" t="str">
        <f>IF(CSV貼り付け!A290&lt;&gt;"",CSV貼り付け!A290,"")</f>
        <v/>
      </c>
      <c r="B290" s="8" t="str">
        <f>IF(CSV貼り付け!A290&lt;&gt;"",CSV貼り付け!I290,"")</f>
        <v/>
      </c>
      <c r="C290" t="str">
        <f>IF(CSV貼り付け!A290&lt;&gt;"",CSV貼り付け!F290,"")</f>
        <v/>
      </c>
      <c r="D290" s="9" t="str">
        <f>IF(CSV貼り付け!A290&lt;&gt;"",CSV貼り付け!G290,"")</f>
        <v/>
      </c>
      <c r="E290" s="10" t="str">
        <f t="shared" ca="1" si="29"/>
        <v/>
      </c>
      <c r="F290" t="str">
        <f t="shared" si="30"/>
        <v/>
      </c>
      <c r="G290" s="9" t="str">
        <f t="shared" si="31"/>
        <v/>
      </c>
      <c r="H290" t="str">
        <f t="shared" ca="1" si="32"/>
        <v/>
      </c>
      <c r="I290" t="str">
        <f t="shared" si="33"/>
        <v/>
      </c>
      <c r="J290" t="str">
        <f t="shared" si="34"/>
        <v/>
      </c>
      <c r="K290" t="str">
        <f t="shared" si="35"/>
        <v/>
      </c>
    </row>
    <row r="291" spans="1:11">
      <c r="A291" t="str">
        <f>IF(CSV貼り付け!A291&lt;&gt;"",CSV貼り付け!A291,"")</f>
        <v/>
      </c>
      <c r="B291" s="8" t="str">
        <f>IF(CSV貼り付け!A291&lt;&gt;"",CSV貼り付け!I291,"")</f>
        <v/>
      </c>
      <c r="C291" t="str">
        <f>IF(CSV貼り付け!A291&lt;&gt;"",CSV貼り付け!F291,"")</f>
        <v/>
      </c>
      <c r="D291" s="9" t="str">
        <f>IF(CSV貼り付け!A291&lt;&gt;"",CSV貼り付け!G291,"")</f>
        <v/>
      </c>
      <c r="E291" s="10" t="str">
        <f t="shared" ca="1" si="29"/>
        <v/>
      </c>
      <c r="F291" t="str">
        <f t="shared" si="30"/>
        <v/>
      </c>
      <c r="G291" s="9" t="str">
        <f t="shared" si="31"/>
        <v/>
      </c>
      <c r="H291" t="str">
        <f t="shared" ca="1" si="32"/>
        <v/>
      </c>
      <c r="I291" t="str">
        <f t="shared" si="33"/>
        <v/>
      </c>
      <c r="J291" t="str">
        <f t="shared" si="34"/>
        <v/>
      </c>
      <c r="K291" t="str">
        <f t="shared" si="35"/>
        <v/>
      </c>
    </row>
    <row r="292" spans="1:11">
      <c r="A292" t="str">
        <f>IF(CSV貼り付け!A292&lt;&gt;"",CSV貼り付け!A292,"")</f>
        <v/>
      </c>
      <c r="B292" s="8" t="str">
        <f>IF(CSV貼り付け!A292&lt;&gt;"",CSV貼り付け!I292,"")</f>
        <v/>
      </c>
      <c r="C292" t="str">
        <f>IF(CSV貼り付け!A292&lt;&gt;"",CSV貼り付け!F292,"")</f>
        <v/>
      </c>
      <c r="D292" s="9" t="str">
        <f>IF(CSV貼り付け!A292&lt;&gt;"",CSV貼り付け!G292,"")</f>
        <v/>
      </c>
      <c r="E292" s="10" t="str">
        <f t="shared" ca="1" si="29"/>
        <v/>
      </c>
      <c r="F292" t="str">
        <f t="shared" si="30"/>
        <v/>
      </c>
      <c r="G292" s="9" t="str">
        <f t="shared" si="31"/>
        <v/>
      </c>
      <c r="H292" t="str">
        <f t="shared" ca="1" si="32"/>
        <v/>
      </c>
      <c r="I292" t="str">
        <f t="shared" si="33"/>
        <v/>
      </c>
      <c r="J292" t="str">
        <f t="shared" si="34"/>
        <v/>
      </c>
      <c r="K292" t="str">
        <f t="shared" si="35"/>
        <v/>
      </c>
    </row>
    <row r="293" spans="1:11">
      <c r="A293" t="str">
        <f>IF(CSV貼り付け!A293&lt;&gt;"",CSV貼り付け!A293,"")</f>
        <v/>
      </c>
      <c r="B293" s="8" t="str">
        <f>IF(CSV貼り付け!A293&lt;&gt;"",CSV貼り付け!I293,"")</f>
        <v/>
      </c>
      <c r="C293" t="str">
        <f>IF(CSV貼り付け!A293&lt;&gt;"",CSV貼り付け!F293,"")</f>
        <v/>
      </c>
      <c r="D293" s="9" t="str">
        <f>IF(CSV貼り付け!A293&lt;&gt;"",CSV貼り付け!G293,"")</f>
        <v/>
      </c>
      <c r="E293" s="10" t="str">
        <f t="shared" ca="1" si="29"/>
        <v/>
      </c>
      <c r="F293" t="str">
        <f t="shared" si="30"/>
        <v/>
      </c>
      <c r="G293" s="9" t="str">
        <f t="shared" si="31"/>
        <v/>
      </c>
      <c r="H293" t="str">
        <f t="shared" ca="1" si="32"/>
        <v/>
      </c>
      <c r="I293" t="str">
        <f t="shared" si="33"/>
        <v/>
      </c>
      <c r="J293" t="str">
        <f t="shared" si="34"/>
        <v/>
      </c>
      <c r="K293" t="str">
        <f t="shared" si="35"/>
        <v/>
      </c>
    </row>
    <row r="294" spans="1:11">
      <c r="A294" t="str">
        <f>IF(CSV貼り付け!A294&lt;&gt;"",CSV貼り付け!A294,"")</f>
        <v/>
      </c>
      <c r="B294" s="8" t="str">
        <f>IF(CSV貼り付け!A294&lt;&gt;"",CSV貼り付け!I294,"")</f>
        <v/>
      </c>
      <c r="C294" t="str">
        <f>IF(CSV貼り付け!A294&lt;&gt;"",CSV貼り付け!F294,"")</f>
        <v/>
      </c>
      <c r="D294" s="9" t="str">
        <f>IF(CSV貼り付け!A294&lt;&gt;"",CSV貼り付け!G294,"")</f>
        <v/>
      </c>
      <c r="E294" s="10" t="str">
        <f t="shared" ca="1" si="29"/>
        <v/>
      </c>
      <c r="F294" t="str">
        <f t="shared" si="30"/>
        <v/>
      </c>
      <c r="G294" s="9" t="str">
        <f t="shared" si="31"/>
        <v/>
      </c>
      <c r="H294" t="str">
        <f t="shared" ca="1" si="32"/>
        <v/>
      </c>
      <c r="I294" t="str">
        <f t="shared" si="33"/>
        <v/>
      </c>
      <c r="J294" t="str">
        <f t="shared" si="34"/>
        <v/>
      </c>
      <c r="K294" t="str">
        <f t="shared" si="35"/>
        <v/>
      </c>
    </row>
    <row r="295" spans="1:11">
      <c r="A295" t="str">
        <f>IF(CSV貼り付け!A295&lt;&gt;"",CSV貼り付け!A295,"")</f>
        <v/>
      </c>
      <c r="B295" s="8" t="str">
        <f>IF(CSV貼り付け!A295&lt;&gt;"",CSV貼り付け!I295,"")</f>
        <v/>
      </c>
      <c r="C295" t="str">
        <f>IF(CSV貼り付け!A295&lt;&gt;"",CSV貼り付け!F295,"")</f>
        <v/>
      </c>
      <c r="D295" s="9" t="str">
        <f>IF(CSV貼り付け!A295&lt;&gt;"",CSV貼り付け!G295,"")</f>
        <v/>
      </c>
      <c r="E295" s="10" t="str">
        <f t="shared" ca="1" si="29"/>
        <v/>
      </c>
      <c r="F295" t="str">
        <f t="shared" si="30"/>
        <v/>
      </c>
      <c r="G295" s="9" t="str">
        <f t="shared" si="31"/>
        <v/>
      </c>
      <c r="H295" t="str">
        <f t="shared" ca="1" si="32"/>
        <v/>
      </c>
      <c r="I295" t="str">
        <f t="shared" si="33"/>
        <v/>
      </c>
      <c r="J295" t="str">
        <f t="shared" si="34"/>
        <v/>
      </c>
      <c r="K295" t="str">
        <f t="shared" si="35"/>
        <v/>
      </c>
    </row>
    <row r="296" spans="1:11">
      <c r="A296" t="str">
        <f>IF(CSV貼り付け!A296&lt;&gt;"",CSV貼り付け!A296,"")</f>
        <v/>
      </c>
      <c r="B296" s="8" t="str">
        <f>IF(CSV貼り付け!A296&lt;&gt;"",CSV貼り付け!I296,"")</f>
        <v/>
      </c>
      <c r="C296" t="str">
        <f>IF(CSV貼り付け!A296&lt;&gt;"",CSV貼り付け!F296,"")</f>
        <v/>
      </c>
      <c r="D296" s="9" t="str">
        <f>IF(CSV貼り付け!A296&lt;&gt;"",CSV貼り付け!G296,"")</f>
        <v/>
      </c>
      <c r="E296" s="10" t="str">
        <f t="shared" ca="1" si="29"/>
        <v/>
      </c>
      <c r="F296" t="str">
        <f t="shared" si="30"/>
        <v/>
      </c>
      <c r="G296" s="9" t="str">
        <f t="shared" si="31"/>
        <v/>
      </c>
      <c r="H296" t="str">
        <f t="shared" ca="1" si="32"/>
        <v/>
      </c>
      <c r="I296" t="str">
        <f t="shared" si="33"/>
        <v/>
      </c>
      <c r="J296" t="str">
        <f t="shared" si="34"/>
        <v/>
      </c>
      <c r="K296" t="str">
        <f t="shared" si="35"/>
        <v/>
      </c>
    </row>
    <row r="297" spans="1:11">
      <c r="A297" t="str">
        <f>IF(CSV貼り付け!A297&lt;&gt;"",CSV貼り付け!A297,"")</f>
        <v/>
      </c>
      <c r="B297" s="8" t="str">
        <f>IF(CSV貼り付け!A297&lt;&gt;"",CSV貼り付け!I297,"")</f>
        <v/>
      </c>
      <c r="C297" t="str">
        <f>IF(CSV貼り付け!A297&lt;&gt;"",CSV貼り付け!F297,"")</f>
        <v/>
      </c>
      <c r="D297" s="9" t="str">
        <f>IF(CSV貼り付け!A297&lt;&gt;"",CSV貼り付け!G297,"")</f>
        <v/>
      </c>
      <c r="E297" s="10" t="str">
        <f t="shared" ca="1" si="29"/>
        <v/>
      </c>
      <c r="F297" t="str">
        <f t="shared" si="30"/>
        <v/>
      </c>
      <c r="G297" s="9" t="str">
        <f t="shared" si="31"/>
        <v/>
      </c>
      <c r="H297" t="str">
        <f t="shared" ca="1" si="32"/>
        <v/>
      </c>
      <c r="I297" t="str">
        <f t="shared" si="33"/>
        <v/>
      </c>
      <c r="J297" t="str">
        <f t="shared" si="34"/>
        <v/>
      </c>
      <c r="K297" t="str">
        <f t="shared" si="35"/>
        <v/>
      </c>
    </row>
    <row r="298" spans="1:11">
      <c r="A298" t="str">
        <f>IF(CSV貼り付け!A298&lt;&gt;"",CSV貼り付け!A298,"")</f>
        <v/>
      </c>
      <c r="B298" s="8" t="str">
        <f>IF(CSV貼り付け!A298&lt;&gt;"",CSV貼り付け!I298,"")</f>
        <v/>
      </c>
      <c r="C298" t="str">
        <f>IF(CSV貼り付け!A298&lt;&gt;"",CSV貼り付け!F298,"")</f>
        <v/>
      </c>
      <c r="D298" s="9" t="str">
        <f>IF(CSV貼り付け!A298&lt;&gt;"",CSV貼り付け!G298,"")</f>
        <v/>
      </c>
      <c r="E298" s="10" t="str">
        <f t="shared" ca="1" si="29"/>
        <v/>
      </c>
      <c r="F298" t="str">
        <f t="shared" si="30"/>
        <v/>
      </c>
      <c r="G298" s="9" t="str">
        <f t="shared" si="31"/>
        <v/>
      </c>
      <c r="H298" t="str">
        <f t="shared" ca="1" si="32"/>
        <v/>
      </c>
      <c r="I298" t="str">
        <f t="shared" si="33"/>
        <v/>
      </c>
      <c r="J298" t="str">
        <f t="shared" si="34"/>
        <v/>
      </c>
      <c r="K298" t="str">
        <f t="shared" si="35"/>
        <v/>
      </c>
    </row>
    <row r="299" spans="1:11">
      <c r="A299" t="str">
        <f>IF(CSV貼り付け!A299&lt;&gt;"",CSV貼り付け!A299,"")</f>
        <v/>
      </c>
      <c r="B299" s="8" t="str">
        <f>IF(CSV貼り付け!A299&lt;&gt;"",CSV貼り付け!I299,"")</f>
        <v/>
      </c>
      <c r="C299" t="str">
        <f>IF(CSV貼り付け!A299&lt;&gt;"",CSV貼り付け!F299,"")</f>
        <v/>
      </c>
      <c r="D299" s="9" t="str">
        <f>IF(CSV貼り付け!A299&lt;&gt;"",CSV貼り付け!G299,"")</f>
        <v/>
      </c>
      <c r="E299" s="10" t="str">
        <f t="shared" ca="1" si="29"/>
        <v/>
      </c>
      <c r="F299" t="str">
        <f t="shared" si="30"/>
        <v/>
      </c>
      <c r="G299" s="9" t="str">
        <f t="shared" si="31"/>
        <v/>
      </c>
      <c r="H299" t="str">
        <f t="shared" ca="1" si="32"/>
        <v/>
      </c>
      <c r="I299" t="str">
        <f t="shared" si="33"/>
        <v/>
      </c>
      <c r="J299" t="str">
        <f t="shared" si="34"/>
        <v/>
      </c>
      <c r="K299" t="str">
        <f t="shared" si="35"/>
        <v/>
      </c>
    </row>
    <row r="300" spans="1:11">
      <c r="A300" t="str">
        <f>IF(CSV貼り付け!A300&lt;&gt;"",CSV貼り付け!A300,"")</f>
        <v/>
      </c>
      <c r="B300" s="8" t="str">
        <f>IF(CSV貼り付け!A300&lt;&gt;"",CSV貼り付け!I300,"")</f>
        <v/>
      </c>
      <c r="C300" t="str">
        <f>IF(CSV貼り付け!A300&lt;&gt;"",CSV貼り付け!F300,"")</f>
        <v/>
      </c>
      <c r="D300" s="9" t="str">
        <f>IF(CSV貼り付け!A300&lt;&gt;"",CSV貼り付け!G300,"")</f>
        <v/>
      </c>
      <c r="E300" s="10" t="str">
        <f t="shared" ca="1" si="29"/>
        <v/>
      </c>
      <c r="F300" t="str">
        <f t="shared" si="30"/>
        <v/>
      </c>
      <c r="G300" s="9" t="str">
        <f t="shared" si="31"/>
        <v/>
      </c>
      <c r="H300" t="str">
        <f t="shared" ca="1" si="32"/>
        <v/>
      </c>
      <c r="I300" t="str">
        <f t="shared" si="33"/>
        <v/>
      </c>
      <c r="J300" t="str">
        <f t="shared" si="34"/>
        <v/>
      </c>
      <c r="K300" t="str">
        <f t="shared" si="35"/>
        <v/>
      </c>
    </row>
    <row r="301" spans="1:11">
      <c r="A301" t="str">
        <f>IF(CSV貼り付け!A301&lt;&gt;"",CSV貼り付け!A301,"")</f>
        <v/>
      </c>
      <c r="B301" s="8" t="str">
        <f>IF(CSV貼り付け!A301&lt;&gt;"",CSV貼り付け!I301,"")</f>
        <v/>
      </c>
      <c r="C301" t="str">
        <f>IF(CSV貼り付け!A301&lt;&gt;"",CSV貼り付け!F301,"")</f>
        <v/>
      </c>
      <c r="D301" s="9" t="str">
        <f>IF(CSV貼り付け!A301&lt;&gt;"",CSV貼り付け!G301,"")</f>
        <v/>
      </c>
      <c r="E301" s="10" t="str">
        <f t="shared" ca="1" si="29"/>
        <v/>
      </c>
      <c r="F301" t="str">
        <f t="shared" si="30"/>
        <v/>
      </c>
      <c r="G301" s="9" t="str">
        <f t="shared" si="31"/>
        <v/>
      </c>
      <c r="H301" t="str">
        <f t="shared" ca="1" si="32"/>
        <v/>
      </c>
      <c r="I301" t="str">
        <f t="shared" si="33"/>
        <v/>
      </c>
      <c r="J301" t="str">
        <f t="shared" si="34"/>
        <v/>
      </c>
      <c r="K301" t="str">
        <f t="shared" si="35"/>
        <v/>
      </c>
    </row>
  </sheetData>
  <autoFilter ref="A1:K301" xr:uid="{00000000-0001-0000-0100-000000000000}"/>
  <phoneticPr fontId="5"/>
  <conditionalFormatting sqref="A2:K301">
    <cfRule type="expression" dxfId="0" priority="1">
      <formula>$K2="★ VIP"</formula>
    </cfRule>
  </conditionalFormatting>
  <pageMargins left="0.75" right="0.75" top="1" bottom="1" header="0.5" footer="0.5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3"/>
  <sheetViews>
    <sheetView tabSelected="1" zoomScaleNormal="100" workbookViewId="0">
      <selection activeCell="F3" sqref="F3"/>
    </sheetView>
  </sheetViews>
  <sheetFormatPr defaultColWidth="8.875" defaultRowHeight="13.5"/>
  <cols>
    <col min="1" max="1" width="9.625" customWidth="1"/>
    <col min="2" max="2" width="9.875" customWidth="1"/>
    <col min="3" max="3" width="10.625" customWidth="1"/>
  </cols>
  <sheetData>
    <row r="1" spans="1:3" ht="24">
      <c r="A1" s="1" t="s">
        <v>11</v>
      </c>
    </row>
    <row r="3" spans="1:3">
      <c r="A3" s="2" t="s">
        <v>12</v>
      </c>
      <c r="B3" s="3">
        <f ca="1">COUNTIF(RFM!K2:K300,"*VIP*")</f>
        <v>12</v>
      </c>
      <c r="C3" t="s">
        <v>13</v>
      </c>
    </row>
    <row r="4" spans="1:3">
      <c r="A4" s="2" t="s">
        <v>14</v>
      </c>
      <c r="B4">
        <f ca="1">COUNTIF(RFM!K2:K300,"*休眠*")</f>
        <v>21</v>
      </c>
      <c r="C4" t="s">
        <v>15</v>
      </c>
    </row>
    <row r="5" spans="1:3">
      <c r="A5" s="2" t="s">
        <v>16</v>
      </c>
      <c r="B5">
        <f>COUNTIF(RFM!A2:A300,"?*")</f>
        <v>41</v>
      </c>
    </row>
    <row r="7" spans="1:3">
      <c r="B7" t="s">
        <v>17</v>
      </c>
      <c r="C7" t="str">
        <f ca="1">"30日以上来店なし："&amp;COUNTIF(RFM!E2:E300,"&gt;=30")&amp;"人"</f>
        <v>30日以上来店なし：21人</v>
      </c>
    </row>
    <row r="9" spans="1:3">
      <c r="A9" s="2" t="str">
        <f>"売上の約" &amp; TEXT(C18,"0%") &amp;"は上位10人が占めています"</f>
        <v>売上の約56%は上位10人が占めています</v>
      </c>
    </row>
    <row r="11" spans="1:3">
      <c r="A11" s="2" t="s">
        <v>123</v>
      </c>
    </row>
    <row r="12" spans="1:3">
      <c r="A12" t="s">
        <v>124</v>
      </c>
      <c r="B12" t="str">
        <f>INDEX(RFM!A2:A300,MATCH(LARGE(RFM!G2:G300,1),RFM!G2:G300,0))</f>
        <v>赤井さん</v>
      </c>
      <c r="C12" s="12" t="str">
        <f>TEXT(LARGE(RFM!G2:G300,1),"¥#,##0")</f>
        <v>¥239,300</v>
      </c>
    </row>
    <row r="13" spans="1:3">
      <c r="A13" t="s">
        <v>125</v>
      </c>
      <c r="B13" t="str">
        <f>INDEX(RFM!A2:A300,MATCH(LARGE(RFM!G2:G300,2),RFM!G2:G300,0))</f>
        <v>やっさん</v>
      </c>
      <c r="C13" s="12" t="str">
        <f>TEXT(LARGE(RFM!G2:G300,2),"¥#,##0")</f>
        <v>¥191,500</v>
      </c>
    </row>
    <row r="14" spans="1:3">
      <c r="A14" t="s">
        <v>126</v>
      </c>
      <c r="B14" t="str">
        <f>INDEX(RFM!A2:A300,MATCH(LARGE(RFM!G2:G300,3),RFM!G2:G300,0))</f>
        <v>糸村さん</v>
      </c>
      <c r="C14" s="12" t="str">
        <f>TEXT(LARGE(RFM!G2:G300,3),"¥#,##0")</f>
        <v>¥153,450</v>
      </c>
    </row>
    <row r="15" spans="1:3">
      <c r="A15" t="s">
        <v>127</v>
      </c>
      <c r="B15" t="str">
        <f>INDEX(RFM!A2:A300,MATCH(LARGE(RFM!G2:G300,4),RFM!G2:G300,0))</f>
        <v>神谷さん</v>
      </c>
      <c r="C15" s="12" t="str">
        <f>TEXT(LARGE(RFM!G2:G300,4),"¥#,##0")</f>
        <v>¥129,250</v>
      </c>
    </row>
    <row r="16" spans="1:3">
      <c r="A16" t="s">
        <v>128</v>
      </c>
      <c r="B16" t="str">
        <f>INDEX(RFM!A2:A300,MATCH(LARGE(RFM!G2:G300,5),RFM!G2:G300,0))</f>
        <v>岩本さん</v>
      </c>
      <c r="C16" s="12" t="str">
        <f>TEXT(LARGE(RFM!G2:G300,5),"¥#,##0")</f>
        <v>¥117,800</v>
      </c>
    </row>
    <row r="18" spans="1:3">
      <c r="A18" t="s">
        <v>130</v>
      </c>
      <c r="C18" s="13" cm="1">
        <f t="array" ref="C18">SUM(LARGE(RFM!G2:G300,{1,2,3,4,5,6,7,8,9,10}))/SUM(RFM!G2:G300)</f>
        <v>0.55773092369477917</v>
      </c>
    </row>
    <row r="21" spans="1:3">
      <c r="A21" t="s">
        <v>18</v>
      </c>
    </row>
    <row r="22" spans="1:3">
      <c r="A22" s="14" t="s">
        <v>131</v>
      </c>
    </row>
    <row r="23" spans="1:3">
      <c r="A23" s="14" t="s">
        <v>132</v>
      </c>
    </row>
  </sheetData>
  <phoneticPr fontId="5"/>
  <hyperlinks>
    <hyperlink ref="A22" r:id="rId1" xr:uid="{9D13BF56-9B55-7343-9F83-011DBCD16BEF}"/>
    <hyperlink ref="A23" r:id="rId2" xr:uid="{1A5D6D40-3FB8-EE4D-B033-20F16BECA904}"/>
  </hyperlinks>
  <pageMargins left="0.75" right="0.75" top="1" bottom="1" header="0.5" footer="0.5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CSV貼り付け</vt:lpstr>
      <vt:lpstr>RFM</vt:lpstr>
      <vt:lpstr>ダッシュボード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2026-04-03T23:31:58Z</dcterms:created>
  <dcterms:modified xsi:type="dcterms:W3CDTF">2026-04-04T00:41:08Z</dcterms:modified>
</cp:coreProperties>
</file>